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16" yWindow="564" windowWidth="15996" windowHeight="5244"/>
  </bookViews>
  <sheets>
    <sheet name="listino prodotti" sheetId="1" r:id="rId1"/>
  </sheets>
  <calcPr calcId="125725"/>
  <extLst>
    <ext uri="GoogleSheetsCustomDataVersion1">
      <go:sheetsCustomData xmlns:go="http://customooxmlschemas.google.com/" r:id="rId5" roundtripDataSignature="AMtx7mgPMxJC61VD7tSvESNeNvvE8nGD/A=="/>
    </ext>
  </extLst>
</workbook>
</file>

<file path=xl/calcChain.xml><?xml version="1.0" encoding="utf-8"?>
<calcChain xmlns="http://schemas.openxmlformats.org/spreadsheetml/2006/main">
  <c r="AY174" i="1"/>
  <c r="BN174"/>
  <c r="BP84" l="1"/>
  <c r="BQ84" s="1"/>
  <c r="BN84"/>
  <c r="BK84"/>
  <c r="BH84"/>
  <c r="BE84"/>
  <c r="BB84"/>
  <c r="AY84"/>
  <c r="AV84"/>
  <c r="AS84"/>
  <c r="AP84"/>
  <c r="AM84"/>
  <c r="AJ84"/>
  <c r="AG84"/>
  <c r="AD84"/>
  <c r="AA84"/>
  <c r="X84"/>
  <c r="U84"/>
  <c r="R84"/>
  <c r="O84"/>
  <c r="L84"/>
  <c r="I84"/>
  <c r="E84"/>
  <c r="F84" s="1"/>
  <c r="BP82"/>
  <c r="BQ82" s="1"/>
  <c r="BN82"/>
  <c r="BK82"/>
  <c r="BK86" s="1"/>
  <c r="BH82"/>
  <c r="BE82"/>
  <c r="BB82"/>
  <c r="AY82"/>
  <c r="AV82"/>
  <c r="AS82"/>
  <c r="AP82"/>
  <c r="AM82"/>
  <c r="AJ82"/>
  <c r="AG82"/>
  <c r="AD82"/>
  <c r="AA82"/>
  <c r="X82"/>
  <c r="U82"/>
  <c r="R82"/>
  <c r="O82"/>
  <c r="L82"/>
  <c r="I82"/>
  <c r="F82"/>
  <c r="E82"/>
  <c r="BP171"/>
  <c r="BQ171" s="1"/>
  <c r="BN171"/>
  <c r="BK171"/>
  <c r="BH171"/>
  <c r="BE171"/>
  <c r="BB171"/>
  <c r="AY171"/>
  <c r="AV171"/>
  <c r="AS171"/>
  <c r="AP171"/>
  <c r="AM171"/>
  <c r="AJ171"/>
  <c r="AG171"/>
  <c r="AD171"/>
  <c r="AA171"/>
  <c r="X171"/>
  <c r="U171"/>
  <c r="R171"/>
  <c r="O171"/>
  <c r="L171"/>
  <c r="I171"/>
  <c r="E171"/>
  <c r="F171" s="1"/>
  <c r="BP170"/>
  <c r="BQ170" s="1"/>
  <c r="BN170"/>
  <c r="BK170"/>
  <c r="BH170"/>
  <c r="BE170"/>
  <c r="BB170"/>
  <c r="AY170"/>
  <c r="AV170"/>
  <c r="AS170"/>
  <c r="AP170"/>
  <c r="AM170"/>
  <c r="AJ170"/>
  <c r="AG170"/>
  <c r="AD170"/>
  <c r="AA170"/>
  <c r="X170"/>
  <c r="U170"/>
  <c r="R170"/>
  <c r="O170"/>
  <c r="L170"/>
  <c r="I170"/>
  <c r="E170"/>
  <c r="F170" s="1"/>
  <c r="BP169"/>
  <c r="BQ169" s="1"/>
  <c r="BN169"/>
  <c r="BK169"/>
  <c r="BH169"/>
  <c r="BE169"/>
  <c r="BB169"/>
  <c r="AY169"/>
  <c r="AV169"/>
  <c r="AS169"/>
  <c r="AP169"/>
  <c r="AM169"/>
  <c r="AJ169"/>
  <c r="AG169"/>
  <c r="AD169"/>
  <c r="AA169"/>
  <c r="X169"/>
  <c r="U169"/>
  <c r="R169"/>
  <c r="O169"/>
  <c r="L169"/>
  <c r="I169"/>
  <c r="E169"/>
  <c r="F169" s="1"/>
  <c r="BP168"/>
  <c r="BQ168" s="1"/>
  <c r="BN168"/>
  <c r="BK168"/>
  <c r="BH168"/>
  <c r="BE168"/>
  <c r="BB168"/>
  <c r="AY168"/>
  <c r="AV168"/>
  <c r="AS168"/>
  <c r="AP168"/>
  <c r="AM168"/>
  <c r="AJ168"/>
  <c r="AG168"/>
  <c r="AD168"/>
  <c r="AA168"/>
  <c r="X168"/>
  <c r="U168"/>
  <c r="R168"/>
  <c r="O168"/>
  <c r="L168"/>
  <c r="I168"/>
  <c r="E168"/>
  <c r="F168" s="1"/>
  <c r="BP167"/>
  <c r="BQ167" s="1"/>
  <c r="BN167"/>
  <c r="BK167"/>
  <c r="BH167"/>
  <c r="BE167"/>
  <c r="BB167"/>
  <c r="AY167"/>
  <c r="AV167"/>
  <c r="AS167"/>
  <c r="AP167"/>
  <c r="AM167"/>
  <c r="AJ167"/>
  <c r="AG167"/>
  <c r="AD167"/>
  <c r="AA167"/>
  <c r="X167"/>
  <c r="U167"/>
  <c r="R167"/>
  <c r="O167"/>
  <c r="L167"/>
  <c r="I167"/>
  <c r="E167"/>
  <c r="F167" s="1"/>
  <c r="BP166"/>
  <c r="BQ166" s="1"/>
  <c r="BN166"/>
  <c r="BK166"/>
  <c r="BH166"/>
  <c r="BE166"/>
  <c r="BB166"/>
  <c r="AY166"/>
  <c r="AV166"/>
  <c r="AS166"/>
  <c r="AP166"/>
  <c r="AM166"/>
  <c r="AJ166"/>
  <c r="AG166"/>
  <c r="AD166"/>
  <c r="AA166"/>
  <c r="X166"/>
  <c r="U166"/>
  <c r="R166"/>
  <c r="O166"/>
  <c r="L166"/>
  <c r="I166"/>
  <c r="E166"/>
  <c r="F166" s="1"/>
  <c r="BP165"/>
  <c r="BQ165" s="1"/>
  <c r="BN165"/>
  <c r="BK165"/>
  <c r="BH165"/>
  <c r="BE165"/>
  <c r="BB165"/>
  <c r="AY165"/>
  <c r="AV165"/>
  <c r="AS165"/>
  <c r="AP165"/>
  <c r="AM165"/>
  <c r="AJ165"/>
  <c r="AG165"/>
  <c r="AD165"/>
  <c r="AA165"/>
  <c r="X165"/>
  <c r="U165"/>
  <c r="R165"/>
  <c r="O165"/>
  <c r="L165"/>
  <c r="I165"/>
  <c r="E165"/>
  <c r="F165" s="1"/>
  <c r="BP164"/>
  <c r="BQ164" s="1"/>
  <c r="BN164"/>
  <c r="BK164"/>
  <c r="BH164"/>
  <c r="BE164"/>
  <c r="BB164"/>
  <c r="AY164"/>
  <c r="AV164"/>
  <c r="AS164"/>
  <c r="AP164"/>
  <c r="AM164"/>
  <c r="AJ164"/>
  <c r="AG164"/>
  <c r="AD164"/>
  <c r="AA164"/>
  <c r="X164"/>
  <c r="U164"/>
  <c r="R164"/>
  <c r="O164"/>
  <c r="L164"/>
  <c r="I164"/>
  <c r="E164"/>
  <c r="F164" s="1"/>
  <c r="BP163"/>
  <c r="BQ163" s="1"/>
  <c r="BN163"/>
  <c r="BK163"/>
  <c r="BH163"/>
  <c r="BE163"/>
  <c r="BB163"/>
  <c r="AY163"/>
  <c r="AV163"/>
  <c r="AS163"/>
  <c r="AP163"/>
  <c r="AM163"/>
  <c r="AJ163"/>
  <c r="AG163"/>
  <c r="AD163"/>
  <c r="AA163"/>
  <c r="X163"/>
  <c r="U163"/>
  <c r="R163"/>
  <c r="O163"/>
  <c r="L163"/>
  <c r="I163"/>
  <c r="E163"/>
  <c r="F163" s="1"/>
  <c r="BP162"/>
  <c r="BQ162" s="1"/>
  <c r="BN162"/>
  <c r="BK162"/>
  <c r="BH162"/>
  <c r="BE162"/>
  <c r="BB162"/>
  <c r="AY162"/>
  <c r="AV162"/>
  <c r="AS162"/>
  <c r="AP162"/>
  <c r="AM162"/>
  <c r="AJ162"/>
  <c r="AG162"/>
  <c r="AD162"/>
  <c r="AA162"/>
  <c r="X162"/>
  <c r="U162"/>
  <c r="R162"/>
  <c r="O162"/>
  <c r="L162"/>
  <c r="I162"/>
  <c r="E162"/>
  <c r="F162" s="1"/>
  <c r="BP161"/>
  <c r="BQ161" s="1"/>
  <c r="BN161"/>
  <c r="BK161"/>
  <c r="BH161"/>
  <c r="BE161"/>
  <c r="BB161"/>
  <c r="AY161"/>
  <c r="AV161"/>
  <c r="AS161"/>
  <c r="AP161"/>
  <c r="AM161"/>
  <c r="AJ161"/>
  <c r="AG161"/>
  <c r="AD161"/>
  <c r="AA161"/>
  <c r="X161"/>
  <c r="U161"/>
  <c r="R161"/>
  <c r="O161"/>
  <c r="L161"/>
  <c r="I161"/>
  <c r="E161"/>
  <c r="F161" s="1"/>
  <c r="BP160"/>
  <c r="BQ160" s="1"/>
  <c r="BN160"/>
  <c r="BN172" s="1"/>
  <c r="BK160"/>
  <c r="BH160"/>
  <c r="BH172" s="1"/>
  <c r="BE160"/>
  <c r="BE172" s="1"/>
  <c r="BB160"/>
  <c r="BB172" s="1"/>
  <c r="AY160"/>
  <c r="AY172" s="1"/>
  <c r="AV160"/>
  <c r="AV172" s="1"/>
  <c r="AS160"/>
  <c r="AS172" s="1"/>
  <c r="AP160"/>
  <c r="AP172" s="1"/>
  <c r="AM160"/>
  <c r="AM172" s="1"/>
  <c r="AJ160"/>
  <c r="AJ172" s="1"/>
  <c r="AG160"/>
  <c r="AG172" s="1"/>
  <c r="AD160"/>
  <c r="AD172" s="1"/>
  <c r="AA160"/>
  <c r="AA172" s="1"/>
  <c r="X160"/>
  <c r="X172" s="1"/>
  <c r="U160"/>
  <c r="U172" s="1"/>
  <c r="R160"/>
  <c r="R172" s="1"/>
  <c r="O160"/>
  <c r="O172" s="1"/>
  <c r="L160"/>
  <c r="L172" s="1"/>
  <c r="I160"/>
  <c r="I172" s="1"/>
  <c r="E160"/>
  <c r="F160" s="1"/>
  <c r="BN158"/>
  <c r="BK158"/>
  <c r="AV158"/>
  <c r="AP158"/>
  <c r="AM158"/>
  <c r="X158"/>
  <c r="R158"/>
  <c r="O158"/>
  <c r="BP157"/>
  <c r="BQ157" s="1"/>
  <c r="BN157"/>
  <c r="BK157"/>
  <c r="BH157"/>
  <c r="BE157"/>
  <c r="BB157"/>
  <c r="AY157"/>
  <c r="AV157"/>
  <c r="AS157"/>
  <c r="AP157"/>
  <c r="AM157"/>
  <c r="AJ157"/>
  <c r="AG157"/>
  <c r="AD157"/>
  <c r="AA157"/>
  <c r="X157"/>
  <c r="U157"/>
  <c r="R157"/>
  <c r="O157"/>
  <c r="L157"/>
  <c r="I157"/>
  <c r="E157"/>
  <c r="F157" s="1"/>
  <c r="BP156"/>
  <c r="BQ156" s="1"/>
  <c r="BN156"/>
  <c r="BK156"/>
  <c r="BH156"/>
  <c r="BE156"/>
  <c r="BB156"/>
  <c r="AY156"/>
  <c r="AV156"/>
  <c r="AS156"/>
  <c r="AP156"/>
  <c r="AM156"/>
  <c r="AJ156"/>
  <c r="AG156"/>
  <c r="AD156"/>
  <c r="AA156"/>
  <c r="X156"/>
  <c r="U156"/>
  <c r="R156"/>
  <c r="O156"/>
  <c r="L156"/>
  <c r="I156"/>
  <c r="E156"/>
  <c r="F156" s="1"/>
  <c r="BP155"/>
  <c r="BQ155" s="1"/>
  <c r="BN155"/>
  <c r="BK155"/>
  <c r="BH155"/>
  <c r="BE155"/>
  <c r="BB155"/>
  <c r="AY155"/>
  <c r="AV155"/>
  <c r="AS155"/>
  <c r="AP155"/>
  <c r="AM155"/>
  <c r="AJ155"/>
  <c r="AG155"/>
  <c r="AD155"/>
  <c r="AA155"/>
  <c r="X155"/>
  <c r="U155"/>
  <c r="R155"/>
  <c r="O155"/>
  <c r="L155"/>
  <c r="I155"/>
  <c r="E155"/>
  <c r="F155" s="1"/>
  <c r="BP154"/>
  <c r="BQ154" s="1"/>
  <c r="BN154"/>
  <c r="BK154"/>
  <c r="BH154"/>
  <c r="BH158" s="1"/>
  <c r="BE154"/>
  <c r="BE158" s="1"/>
  <c r="BB154"/>
  <c r="BB158" s="1"/>
  <c r="AY154"/>
  <c r="AY158" s="1"/>
  <c r="AV154"/>
  <c r="AS154"/>
  <c r="AS158" s="1"/>
  <c r="AP154"/>
  <c r="AM154"/>
  <c r="AJ154"/>
  <c r="AJ158" s="1"/>
  <c r="AG154"/>
  <c r="AG158" s="1"/>
  <c r="AD154"/>
  <c r="AD158" s="1"/>
  <c r="AA154"/>
  <c r="AA158" s="1"/>
  <c r="X154"/>
  <c r="U154"/>
  <c r="U158" s="1"/>
  <c r="R154"/>
  <c r="O154"/>
  <c r="L154"/>
  <c r="L158" s="1"/>
  <c r="I154"/>
  <c r="I158" s="1"/>
  <c r="E154"/>
  <c r="F154" s="1"/>
  <c r="BK152"/>
  <c r="BE152"/>
  <c r="BB152"/>
  <c r="AM152"/>
  <c r="AG152"/>
  <c r="AD152"/>
  <c r="O152"/>
  <c r="I152"/>
  <c r="BQ151"/>
  <c r="BP151"/>
  <c r="BN151"/>
  <c r="BK151"/>
  <c r="BH151"/>
  <c r="BE151"/>
  <c r="BB151"/>
  <c r="AY151"/>
  <c r="AV151"/>
  <c r="AS151"/>
  <c r="AP151"/>
  <c r="AM151"/>
  <c r="AJ151"/>
  <c r="AG151"/>
  <c r="AD151"/>
  <c r="AA151"/>
  <c r="X151"/>
  <c r="U151"/>
  <c r="R151"/>
  <c r="O151"/>
  <c r="L151"/>
  <c r="I151"/>
  <c r="E151"/>
  <c r="F151" s="1"/>
  <c r="BQ150"/>
  <c r="BP150"/>
  <c r="BN150"/>
  <c r="BK150"/>
  <c r="BH150"/>
  <c r="BE150"/>
  <c r="BB150"/>
  <c r="AY150"/>
  <c r="AV150"/>
  <c r="AS150"/>
  <c r="AP150"/>
  <c r="AM150"/>
  <c r="AJ150"/>
  <c r="AG150"/>
  <c r="AD150"/>
  <c r="AA150"/>
  <c r="X150"/>
  <c r="U150"/>
  <c r="R150"/>
  <c r="O150"/>
  <c r="L150"/>
  <c r="I150"/>
  <c r="E150"/>
  <c r="F150" s="1"/>
  <c r="BQ149"/>
  <c r="BQ152" s="1"/>
  <c r="BP149"/>
  <c r="BN149"/>
  <c r="BN152" s="1"/>
  <c r="BK149"/>
  <c r="BH149"/>
  <c r="BH152" s="1"/>
  <c r="BE149"/>
  <c r="BB149"/>
  <c r="AY149"/>
  <c r="AY152" s="1"/>
  <c r="AV149"/>
  <c r="AV152" s="1"/>
  <c r="AS149"/>
  <c r="AS152" s="1"/>
  <c r="AP149"/>
  <c r="AP152" s="1"/>
  <c r="AM149"/>
  <c r="AJ149"/>
  <c r="AJ152" s="1"/>
  <c r="AG149"/>
  <c r="AD149"/>
  <c r="AA149"/>
  <c r="AA152" s="1"/>
  <c r="X149"/>
  <c r="X152" s="1"/>
  <c r="U149"/>
  <c r="U152" s="1"/>
  <c r="R149"/>
  <c r="R152" s="1"/>
  <c r="O149"/>
  <c r="L149"/>
  <c r="L152" s="1"/>
  <c r="I149"/>
  <c r="E149"/>
  <c r="F149" s="1"/>
  <c r="BB147"/>
  <c r="AV147"/>
  <c r="AD147"/>
  <c r="X147"/>
  <c r="BQ146"/>
  <c r="BP146"/>
  <c r="BN146"/>
  <c r="BK146"/>
  <c r="BH146"/>
  <c r="BE146"/>
  <c r="BB146"/>
  <c r="AY146"/>
  <c r="AV146"/>
  <c r="AS146"/>
  <c r="AP146"/>
  <c r="AM146"/>
  <c r="AJ146"/>
  <c r="AG146"/>
  <c r="AD146"/>
  <c r="AA146"/>
  <c r="X146"/>
  <c r="U146"/>
  <c r="R146"/>
  <c r="O146"/>
  <c r="L146"/>
  <c r="I146"/>
  <c r="E146"/>
  <c r="F146" s="1"/>
  <c r="BQ145"/>
  <c r="BP145"/>
  <c r="BN145"/>
  <c r="BK145"/>
  <c r="BH145"/>
  <c r="BE145"/>
  <c r="BB145"/>
  <c r="AY145"/>
  <c r="AV145"/>
  <c r="AS145"/>
  <c r="AP145"/>
  <c r="AM145"/>
  <c r="AJ145"/>
  <c r="AG145"/>
  <c r="AD145"/>
  <c r="AA145"/>
  <c r="X145"/>
  <c r="U145"/>
  <c r="R145"/>
  <c r="O145"/>
  <c r="L145"/>
  <c r="I145"/>
  <c r="E145"/>
  <c r="F145" s="1"/>
  <c r="BQ144"/>
  <c r="BP144"/>
  <c r="BN144"/>
  <c r="BK144"/>
  <c r="BH144"/>
  <c r="BE144"/>
  <c r="BB144"/>
  <c r="AY144"/>
  <c r="AV144"/>
  <c r="AS144"/>
  <c r="AP144"/>
  <c r="AM144"/>
  <c r="AJ144"/>
  <c r="AG144"/>
  <c r="AD144"/>
  <c r="AA144"/>
  <c r="X144"/>
  <c r="U144"/>
  <c r="R144"/>
  <c r="O144"/>
  <c r="L144"/>
  <c r="I144"/>
  <c r="E144"/>
  <c r="F144" s="1"/>
  <c r="BQ143"/>
  <c r="BP143"/>
  <c r="BN143"/>
  <c r="BK143"/>
  <c r="BH143"/>
  <c r="BE143"/>
  <c r="BB143"/>
  <c r="AY143"/>
  <c r="AV143"/>
  <c r="AS143"/>
  <c r="AP143"/>
  <c r="AM143"/>
  <c r="AJ143"/>
  <c r="AG143"/>
  <c r="AD143"/>
  <c r="AA143"/>
  <c r="X143"/>
  <c r="U143"/>
  <c r="R143"/>
  <c r="O143"/>
  <c r="L143"/>
  <c r="I143"/>
  <c r="E143"/>
  <c r="F143" s="1"/>
  <c r="BQ142"/>
  <c r="BP142"/>
  <c r="BN142"/>
  <c r="BK142"/>
  <c r="BH142"/>
  <c r="BE142"/>
  <c r="BB142"/>
  <c r="AY142"/>
  <c r="AV142"/>
  <c r="AS142"/>
  <c r="AP142"/>
  <c r="AM142"/>
  <c r="AJ142"/>
  <c r="AG142"/>
  <c r="AD142"/>
  <c r="AA142"/>
  <c r="X142"/>
  <c r="U142"/>
  <c r="R142"/>
  <c r="O142"/>
  <c r="L142"/>
  <c r="I142"/>
  <c r="E142"/>
  <c r="F142" s="1"/>
  <c r="BQ141"/>
  <c r="BQ147" s="1"/>
  <c r="BP141"/>
  <c r="BN141"/>
  <c r="BN147" s="1"/>
  <c r="BK141"/>
  <c r="BK147" s="1"/>
  <c r="BH141"/>
  <c r="BH147" s="1"/>
  <c r="BE141"/>
  <c r="BE147" s="1"/>
  <c r="BB141"/>
  <c r="AY141"/>
  <c r="AY147" s="1"/>
  <c r="AV141"/>
  <c r="AS141"/>
  <c r="AS147" s="1"/>
  <c r="AP141"/>
  <c r="AP147" s="1"/>
  <c r="AM141"/>
  <c r="AM147" s="1"/>
  <c r="AJ141"/>
  <c r="AJ147" s="1"/>
  <c r="AG141"/>
  <c r="AG147" s="1"/>
  <c r="AD141"/>
  <c r="AA141"/>
  <c r="AA147" s="1"/>
  <c r="X141"/>
  <c r="U141"/>
  <c r="U147" s="1"/>
  <c r="R141"/>
  <c r="R147" s="1"/>
  <c r="O141"/>
  <c r="O147" s="1"/>
  <c r="L141"/>
  <c r="L147" s="1"/>
  <c r="I141"/>
  <c r="I147" s="1"/>
  <c r="E141"/>
  <c r="F141" s="1"/>
  <c r="BQ139"/>
  <c r="BK139"/>
  <c r="BH139"/>
  <c r="AV139"/>
  <c r="AS139"/>
  <c r="AM139"/>
  <c r="X139"/>
  <c r="U139"/>
  <c r="O139"/>
  <c r="BQ138"/>
  <c r="BP138"/>
  <c r="BN138"/>
  <c r="BN139" s="1"/>
  <c r="BK138"/>
  <c r="BH138"/>
  <c r="BE138"/>
  <c r="BE139" s="1"/>
  <c r="BB138"/>
  <c r="BB139" s="1"/>
  <c r="AY138"/>
  <c r="AY139" s="1"/>
  <c r="AV138"/>
  <c r="AS138"/>
  <c r="AP138"/>
  <c r="AP139" s="1"/>
  <c r="AM138"/>
  <c r="AJ138"/>
  <c r="AJ139" s="1"/>
  <c r="AG138"/>
  <c r="AG139" s="1"/>
  <c r="AD138"/>
  <c r="AD139" s="1"/>
  <c r="AA138"/>
  <c r="AA139" s="1"/>
  <c r="X138"/>
  <c r="U138"/>
  <c r="R138"/>
  <c r="R139" s="1"/>
  <c r="O138"/>
  <c r="L138"/>
  <c r="L139" s="1"/>
  <c r="I138"/>
  <c r="I139" s="1"/>
  <c r="F138"/>
  <c r="E138"/>
  <c r="BH136"/>
  <c r="AJ136"/>
  <c r="L136"/>
  <c r="BQ135"/>
  <c r="BP135"/>
  <c r="BN135"/>
  <c r="BK135"/>
  <c r="BH135"/>
  <c r="BE135"/>
  <c r="BB135"/>
  <c r="AY135"/>
  <c r="AV135"/>
  <c r="AS135"/>
  <c r="AP135"/>
  <c r="AM135"/>
  <c r="AJ135"/>
  <c r="AG135"/>
  <c r="AD135"/>
  <c r="AA135"/>
  <c r="X135"/>
  <c r="U135"/>
  <c r="R135"/>
  <c r="O135"/>
  <c r="L135"/>
  <c r="I135"/>
  <c r="F135"/>
  <c r="E135"/>
  <c r="BQ134"/>
  <c r="BP134"/>
  <c r="BN134"/>
  <c r="BK134"/>
  <c r="BH134"/>
  <c r="BE134"/>
  <c r="BB134"/>
  <c r="AY134"/>
  <c r="AV134"/>
  <c r="AS134"/>
  <c r="AP134"/>
  <c r="AM134"/>
  <c r="AJ134"/>
  <c r="AG134"/>
  <c r="AD134"/>
  <c r="AA134"/>
  <c r="X134"/>
  <c r="U134"/>
  <c r="R134"/>
  <c r="O134"/>
  <c r="L134"/>
  <c r="I134"/>
  <c r="F134"/>
  <c r="E134"/>
  <c r="BQ133"/>
  <c r="BP133"/>
  <c r="BN133"/>
  <c r="BK133"/>
  <c r="BH133"/>
  <c r="BE133"/>
  <c r="BB133"/>
  <c r="AY133"/>
  <c r="AV133"/>
  <c r="AS133"/>
  <c r="AP133"/>
  <c r="AM133"/>
  <c r="AJ133"/>
  <c r="AG133"/>
  <c r="AD133"/>
  <c r="AA133"/>
  <c r="X133"/>
  <c r="U133"/>
  <c r="R133"/>
  <c r="O133"/>
  <c r="L133"/>
  <c r="I133"/>
  <c r="F133"/>
  <c r="E133"/>
  <c r="BQ132"/>
  <c r="BP132"/>
  <c r="BN132"/>
  <c r="BK132"/>
  <c r="BH132"/>
  <c r="BE132"/>
  <c r="BB132"/>
  <c r="AY132"/>
  <c r="AV132"/>
  <c r="AS132"/>
  <c r="AP132"/>
  <c r="AM132"/>
  <c r="AJ132"/>
  <c r="AG132"/>
  <c r="AD132"/>
  <c r="AA132"/>
  <c r="X132"/>
  <c r="U132"/>
  <c r="R132"/>
  <c r="O132"/>
  <c r="L132"/>
  <c r="I132"/>
  <c r="F132"/>
  <c r="E132"/>
  <c r="BQ131"/>
  <c r="BP131"/>
  <c r="BN131"/>
  <c r="BK131"/>
  <c r="BH131"/>
  <c r="BE131"/>
  <c r="BB131"/>
  <c r="AY131"/>
  <c r="AV131"/>
  <c r="AS131"/>
  <c r="AP131"/>
  <c r="AM131"/>
  <c r="AJ131"/>
  <c r="AG131"/>
  <c r="AD131"/>
  <c r="AA131"/>
  <c r="X131"/>
  <c r="U131"/>
  <c r="R131"/>
  <c r="O131"/>
  <c r="L131"/>
  <c r="I131"/>
  <c r="F131"/>
  <c r="E131"/>
  <c r="BQ130"/>
  <c r="BP130"/>
  <c r="BN130"/>
  <c r="BK130"/>
  <c r="BH130"/>
  <c r="BE130"/>
  <c r="BB130"/>
  <c r="AY130"/>
  <c r="AV130"/>
  <c r="AS130"/>
  <c r="AP130"/>
  <c r="AM130"/>
  <c r="AJ130"/>
  <c r="AG130"/>
  <c r="AD130"/>
  <c r="AA130"/>
  <c r="X130"/>
  <c r="U130"/>
  <c r="R130"/>
  <c r="O130"/>
  <c r="L130"/>
  <c r="I130"/>
  <c r="F130"/>
  <c r="E130"/>
  <c r="BQ129"/>
  <c r="BQ136" s="1"/>
  <c r="BP129"/>
  <c r="BN129"/>
  <c r="BN136" s="1"/>
  <c r="BK129"/>
  <c r="BK136" s="1"/>
  <c r="BH129"/>
  <c r="BE129"/>
  <c r="BE136" s="1"/>
  <c r="BB129"/>
  <c r="BB136" s="1"/>
  <c r="AY129"/>
  <c r="AY136" s="1"/>
  <c r="AV129"/>
  <c r="AV136" s="1"/>
  <c r="AS129"/>
  <c r="AS136" s="1"/>
  <c r="AP129"/>
  <c r="AP136" s="1"/>
  <c r="AM129"/>
  <c r="AM136" s="1"/>
  <c r="AJ129"/>
  <c r="AG129"/>
  <c r="AG136" s="1"/>
  <c r="AD129"/>
  <c r="AD136" s="1"/>
  <c r="AA129"/>
  <c r="AA136" s="1"/>
  <c r="X129"/>
  <c r="X136" s="1"/>
  <c r="U129"/>
  <c r="U136" s="1"/>
  <c r="R129"/>
  <c r="R136" s="1"/>
  <c r="O129"/>
  <c r="O136" s="1"/>
  <c r="L129"/>
  <c r="I129"/>
  <c r="I136" s="1"/>
  <c r="F129"/>
  <c r="E129"/>
  <c r="BP126"/>
  <c r="BQ126" s="1"/>
  <c r="BN126"/>
  <c r="BK126"/>
  <c r="BH126"/>
  <c r="BE126"/>
  <c r="BB126"/>
  <c r="AY126"/>
  <c r="AV126"/>
  <c r="AS126"/>
  <c r="AP126"/>
  <c r="AM126"/>
  <c r="AJ126"/>
  <c r="AG126"/>
  <c r="AD126"/>
  <c r="AA126"/>
  <c r="X126"/>
  <c r="U126"/>
  <c r="R126"/>
  <c r="O126"/>
  <c r="L126"/>
  <c r="I126"/>
  <c r="F126"/>
  <c r="E126"/>
  <c r="BP125"/>
  <c r="BQ125" s="1"/>
  <c r="BN125"/>
  <c r="BK125"/>
  <c r="BH125"/>
  <c r="BE125"/>
  <c r="BB125"/>
  <c r="AY125"/>
  <c r="AV125"/>
  <c r="AS125"/>
  <c r="AP125"/>
  <c r="AM125"/>
  <c r="AJ125"/>
  <c r="AG125"/>
  <c r="AD125"/>
  <c r="AA125"/>
  <c r="X125"/>
  <c r="U125"/>
  <c r="R125"/>
  <c r="O125"/>
  <c r="L125"/>
  <c r="I125"/>
  <c r="F125"/>
  <c r="E125"/>
  <c r="BP124"/>
  <c r="BQ124" s="1"/>
  <c r="BN124"/>
  <c r="BK124"/>
  <c r="BH124"/>
  <c r="BE124"/>
  <c r="BB124"/>
  <c r="AY124"/>
  <c r="AV124"/>
  <c r="AS124"/>
  <c r="AP124"/>
  <c r="AM124"/>
  <c r="AJ124"/>
  <c r="AG124"/>
  <c r="AD124"/>
  <c r="AA124"/>
  <c r="X124"/>
  <c r="U124"/>
  <c r="R124"/>
  <c r="O124"/>
  <c r="L124"/>
  <c r="I124"/>
  <c r="F124"/>
  <c r="E124"/>
  <c r="BP123"/>
  <c r="BQ123" s="1"/>
  <c r="BN123"/>
  <c r="BK123"/>
  <c r="BH123"/>
  <c r="BE123"/>
  <c r="BB123"/>
  <c r="AY123"/>
  <c r="AV123"/>
  <c r="AS123"/>
  <c r="AP123"/>
  <c r="AM123"/>
  <c r="AJ123"/>
  <c r="AG123"/>
  <c r="AD123"/>
  <c r="AA123"/>
  <c r="X123"/>
  <c r="U123"/>
  <c r="R123"/>
  <c r="O123"/>
  <c r="L123"/>
  <c r="I123"/>
  <c r="F123"/>
  <c r="E123"/>
  <c r="BP122"/>
  <c r="BQ122" s="1"/>
  <c r="BN122"/>
  <c r="BK122"/>
  <c r="BH122"/>
  <c r="BE122"/>
  <c r="BB122"/>
  <c r="AY122"/>
  <c r="AV122"/>
  <c r="AS122"/>
  <c r="AP122"/>
  <c r="AM122"/>
  <c r="AJ122"/>
  <c r="AG122"/>
  <c r="AD122"/>
  <c r="AA122"/>
  <c r="X122"/>
  <c r="U122"/>
  <c r="R122"/>
  <c r="O122"/>
  <c r="L122"/>
  <c r="I122"/>
  <c r="F122"/>
  <c r="E122"/>
  <c r="BP121"/>
  <c r="BQ121" s="1"/>
  <c r="BN121"/>
  <c r="BK121"/>
  <c r="BH121"/>
  <c r="BE121"/>
  <c r="BB121"/>
  <c r="AY121"/>
  <c r="AV121"/>
  <c r="AS121"/>
  <c r="AP121"/>
  <c r="AM121"/>
  <c r="AJ121"/>
  <c r="AG121"/>
  <c r="AD121"/>
  <c r="AA121"/>
  <c r="X121"/>
  <c r="U121"/>
  <c r="R121"/>
  <c r="O121"/>
  <c r="L121"/>
  <c r="I121"/>
  <c r="F121"/>
  <c r="E121"/>
  <c r="BP120"/>
  <c r="BQ120" s="1"/>
  <c r="BN120"/>
  <c r="BK120"/>
  <c r="BH120"/>
  <c r="BE120"/>
  <c r="BB120"/>
  <c r="AY120"/>
  <c r="AV120"/>
  <c r="AS120"/>
  <c r="AP120"/>
  <c r="AM120"/>
  <c r="AJ120"/>
  <c r="AG120"/>
  <c r="AD120"/>
  <c r="AA120"/>
  <c r="X120"/>
  <c r="U120"/>
  <c r="R120"/>
  <c r="O120"/>
  <c r="L120"/>
  <c r="I120"/>
  <c r="F120"/>
  <c r="E120"/>
  <c r="BP119"/>
  <c r="BQ119" s="1"/>
  <c r="BN119"/>
  <c r="BK119"/>
  <c r="BH119"/>
  <c r="BE119"/>
  <c r="BB119"/>
  <c r="AY119"/>
  <c r="AV119"/>
  <c r="AS119"/>
  <c r="AP119"/>
  <c r="AM119"/>
  <c r="AJ119"/>
  <c r="AG119"/>
  <c r="AD119"/>
  <c r="AA119"/>
  <c r="X119"/>
  <c r="U119"/>
  <c r="R119"/>
  <c r="O119"/>
  <c r="L119"/>
  <c r="I119"/>
  <c r="F119"/>
  <c r="E119"/>
  <c r="BP118"/>
  <c r="BQ118" s="1"/>
  <c r="BN118"/>
  <c r="BK118"/>
  <c r="BH118"/>
  <c r="BE118"/>
  <c r="BB118"/>
  <c r="AY118"/>
  <c r="AV118"/>
  <c r="AS118"/>
  <c r="AP118"/>
  <c r="AM118"/>
  <c r="AJ118"/>
  <c r="AG118"/>
  <c r="AD118"/>
  <c r="AA118"/>
  <c r="X118"/>
  <c r="U118"/>
  <c r="R118"/>
  <c r="O118"/>
  <c r="L118"/>
  <c r="I118"/>
  <c r="F118"/>
  <c r="E118"/>
  <c r="BP117"/>
  <c r="BQ117" s="1"/>
  <c r="BN117"/>
  <c r="BK117"/>
  <c r="BH117"/>
  <c r="BE117"/>
  <c r="BB117"/>
  <c r="AY117"/>
  <c r="AV117"/>
  <c r="AS117"/>
  <c r="AP117"/>
  <c r="AM117"/>
  <c r="AJ117"/>
  <c r="AG117"/>
  <c r="AD117"/>
  <c r="AA117"/>
  <c r="X117"/>
  <c r="U117"/>
  <c r="R117"/>
  <c r="O117"/>
  <c r="L117"/>
  <c r="I117"/>
  <c r="F117"/>
  <c r="E117"/>
  <c r="BP116"/>
  <c r="BQ116" s="1"/>
  <c r="BN116"/>
  <c r="BK116"/>
  <c r="BH116"/>
  <c r="BE116"/>
  <c r="BB116"/>
  <c r="AY116"/>
  <c r="AV116"/>
  <c r="AS116"/>
  <c r="AP116"/>
  <c r="AM116"/>
  <c r="AJ116"/>
  <c r="AG116"/>
  <c r="AD116"/>
  <c r="AA116"/>
  <c r="X116"/>
  <c r="U116"/>
  <c r="R116"/>
  <c r="O116"/>
  <c r="L116"/>
  <c r="I116"/>
  <c r="F116"/>
  <c r="E116"/>
  <c r="BP115"/>
  <c r="BQ115" s="1"/>
  <c r="BN115"/>
  <c r="BK115"/>
  <c r="BH115"/>
  <c r="BE115"/>
  <c r="BB115"/>
  <c r="AY115"/>
  <c r="AV115"/>
  <c r="AS115"/>
  <c r="AP115"/>
  <c r="AM115"/>
  <c r="AJ115"/>
  <c r="AG115"/>
  <c r="AD115"/>
  <c r="AA115"/>
  <c r="X115"/>
  <c r="U115"/>
  <c r="R115"/>
  <c r="O115"/>
  <c r="L115"/>
  <c r="I115"/>
  <c r="F115"/>
  <c r="E115"/>
  <c r="BP114"/>
  <c r="BQ114" s="1"/>
  <c r="BN114"/>
  <c r="BN127" s="1"/>
  <c r="BK114"/>
  <c r="BK127" s="1"/>
  <c r="BH114"/>
  <c r="BH127" s="1"/>
  <c r="BE114"/>
  <c r="BE127" s="1"/>
  <c r="BB114"/>
  <c r="BB127" s="1"/>
  <c r="AY114"/>
  <c r="AY127" s="1"/>
  <c r="AV114"/>
  <c r="AV127" s="1"/>
  <c r="AS114"/>
  <c r="AS127" s="1"/>
  <c r="AP114"/>
  <c r="AP127" s="1"/>
  <c r="AM114"/>
  <c r="AM127" s="1"/>
  <c r="AJ114"/>
  <c r="AJ127" s="1"/>
  <c r="AG114"/>
  <c r="AG127" s="1"/>
  <c r="AD114"/>
  <c r="AD127" s="1"/>
  <c r="AA114"/>
  <c r="AA127" s="1"/>
  <c r="X114"/>
  <c r="X127" s="1"/>
  <c r="U114"/>
  <c r="U127" s="1"/>
  <c r="R114"/>
  <c r="R127" s="1"/>
  <c r="O114"/>
  <c r="O127" s="1"/>
  <c r="L114"/>
  <c r="L127" s="1"/>
  <c r="I114"/>
  <c r="I127" s="1"/>
  <c r="F114"/>
  <c r="E114"/>
  <c r="BN112"/>
  <c r="AP112"/>
  <c r="R112"/>
  <c r="BP111"/>
  <c r="BQ111" s="1"/>
  <c r="BN111"/>
  <c r="BK111"/>
  <c r="BH111"/>
  <c r="BE111"/>
  <c r="BB111"/>
  <c r="AY111"/>
  <c r="AV111"/>
  <c r="AS111"/>
  <c r="AP111"/>
  <c r="AM111"/>
  <c r="AJ111"/>
  <c r="AG111"/>
  <c r="AD111"/>
  <c r="AA111"/>
  <c r="X111"/>
  <c r="U111"/>
  <c r="R111"/>
  <c r="O111"/>
  <c r="L111"/>
  <c r="I111"/>
  <c r="F111"/>
  <c r="E111"/>
  <c r="BP110"/>
  <c r="BQ110" s="1"/>
  <c r="BN110"/>
  <c r="BK110"/>
  <c r="BH110"/>
  <c r="BE110"/>
  <c r="BB110"/>
  <c r="AY110"/>
  <c r="AV110"/>
  <c r="AS110"/>
  <c r="AP110"/>
  <c r="AM110"/>
  <c r="AJ110"/>
  <c r="AG110"/>
  <c r="AD110"/>
  <c r="AA110"/>
  <c r="X110"/>
  <c r="U110"/>
  <c r="R110"/>
  <c r="O110"/>
  <c r="L110"/>
  <c r="I110"/>
  <c r="F110"/>
  <c r="E110"/>
  <c r="BP109"/>
  <c r="BQ109" s="1"/>
  <c r="BN109"/>
  <c r="BK109"/>
  <c r="BH109"/>
  <c r="BE109"/>
  <c r="BB109"/>
  <c r="AY109"/>
  <c r="AV109"/>
  <c r="AS109"/>
  <c r="AP109"/>
  <c r="AM109"/>
  <c r="AJ109"/>
  <c r="AG109"/>
  <c r="AD109"/>
  <c r="AA109"/>
  <c r="X109"/>
  <c r="U109"/>
  <c r="R109"/>
  <c r="O109"/>
  <c r="L109"/>
  <c r="I109"/>
  <c r="F109"/>
  <c r="E109"/>
  <c r="BP108"/>
  <c r="BQ108" s="1"/>
  <c r="BN108"/>
  <c r="BK108"/>
  <c r="BH108"/>
  <c r="BE108"/>
  <c r="BB108"/>
  <c r="AY108"/>
  <c r="AV108"/>
  <c r="AS108"/>
  <c r="AP108"/>
  <c r="AM108"/>
  <c r="AJ108"/>
  <c r="AG108"/>
  <c r="AD108"/>
  <c r="AA108"/>
  <c r="X108"/>
  <c r="U108"/>
  <c r="R108"/>
  <c r="O108"/>
  <c r="L108"/>
  <c r="I108"/>
  <c r="F108"/>
  <c r="E108"/>
  <c r="BP107"/>
  <c r="BQ107" s="1"/>
  <c r="BN107"/>
  <c r="BK107"/>
  <c r="BH107"/>
  <c r="BE107"/>
  <c r="BB107"/>
  <c r="AY107"/>
  <c r="AV107"/>
  <c r="AS107"/>
  <c r="AP107"/>
  <c r="AM107"/>
  <c r="AJ107"/>
  <c r="AG107"/>
  <c r="AD107"/>
  <c r="AA107"/>
  <c r="X107"/>
  <c r="U107"/>
  <c r="R107"/>
  <c r="O107"/>
  <c r="L107"/>
  <c r="I107"/>
  <c r="F107"/>
  <c r="E107"/>
  <c r="BP106"/>
  <c r="BQ106" s="1"/>
  <c r="BN106"/>
  <c r="BK106"/>
  <c r="BH106"/>
  <c r="BE106"/>
  <c r="BB106"/>
  <c r="AY106"/>
  <c r="AV106"/>
  <c r="AS106"/>
  <c r="AP106"/>
  <c r="AM106"/>
  <c r="AJ106"/>
  <c r="AG106"/>
  <c r="AD106"/>
  <c r="AA106"/>
  <c r="X106"/>
  <c r="U106"/>
  <c r="R106"/>
  <c r="O106"/>
  <c r="L106"/>
  <c r="I106"/>
  <c r="F106"/>
  <c r="E106"/>
  <c r="BP105"/>
  <c r="BQ105" s="1"/>
  <c r="BN105"/>
  <c r="BK105"/>
  <c r="BH105"/>
  <c r="BE105"/>
  <c r="BB105"/>
  <c r="AY105"/>
  <c r="AV105"/>
  <c r="AS105"/>
  <c r="AP105"/>
  <c r="AM105"/>
  <c r="AJ105"/>
  <c r="AG105"/>
  <c r="AD105"/>
  <c r="AA105"/>
  <c r="X105"/>
  <c r="U105"/>
  <c r="R105"/>
  <c r="O105"/>
  <c r="L105"/>
  <c r="I105"/>
  <c r="F105"/>
  <c r="E105"/>
  <c r="BP104"/>
  <c r="BQ104" s="1"/>
  <c r="BN104"/>
  <c r="BK104"/>
  <c r="BH104"/>
  <c r="BE104"/>
  <c r="BB104"/>
  <c r="AY104"/>
  <c r="AV104"/>
  <c r="AS104"/>
  <c r="AP104"/>
  <c r="AM104"/>
  <c r="AJ104"/>
  <c r="AG104"/>
  <c r="AD104"/>
  <c r="AA104"/>
  <c r="X104"/>
  <c r="U104"/>
  <c r="R104"/>
  <c r="O104"/>
  <c r="L104"/>
  <c r="I104"/>
  <c r="F104"/>
  <c r="E104"/>
  <c r="BP103"/>
  <c r="BQ103" s="1"/>
  <c r="BN103"/>
  <c r="BK103"/>
  <c r="BH103"/>
  <c r="BE103"/>
  <c r="BB103"/>
  <c r="AY103"/>
  <c r="AV103"/>
  <c r="AS103"/>
  <c r="AP103"/>
  <c r="AM103"/>
  <c r="AJ103"/>
  <c r="AG103"/>
  <c r="AD103"/>
  <c r="AA103"/>
  <c r="X103"/>
  <c r="U103"/>
  <c r="R103"/>
  <c r="O103"/>
  <c r="L103"/>
  <c r="I103"/>
  <c r="F103"/>
  <c r="E103"/>
  <c r="BP102"/>
  <c r="BQ102" s="1"/>
  <c r="BN102"/>
  <c r="BK102"/>
  <c r="BK112" s="1"/>
  <c r="BH102"/>
  <c r="BH112" s="1"/>
  <c r="BE102"/>
  <c r="BE112" s="1"/>
  <c r="BB102"/>
  <c r="BB112" s="1"/>
  <c r="AY102"/>
  <c r="AY112" s="1"/>
  <c r="AV102"/>
  <c r="AV112" s="1"/>
  <c r="AS102"/>
  <c r="AS112" s="1"/>
  <c r="AP102"/>
  <c r="AM102"/>
  <c r="AM112" s="1"/>
  <c r="AJ102"/>
  <c r="AJ112" s="1"/>
  <c r="AG102"/>
  <c r="AG112" s="1"/>
  <c r="AD102"/>
  <c r="AD112" s="1"/>
  <c r="AA102"/>
  <c r="AA112" s="1"/>
  <c r="X102"/>
  <c r="X112" s="1"/>
  <c r="U102"/>
  <c r="U112" s="1"/>
  <c r="R102"/>
  <c r="O102"/>
  <c r="O112" s="1"/>
  <c r="L102"/>
  <c r="L112" s="1"/>
  <c r="I102"/>
  <c r="I112" s="1"/>
  <c r="F102"/>
  <c r="E102"/>
  <c r="BN100"/>
  <c r="BE100"/>
  <c r="AP100"/>
  <c r="AG100"/>
  <c r="R100"/>
  <c r="I100"/>
  <c r="BP99"/>
  <c r="BQ99" s="1"/>
  <c r="BN99"/>
  <c r="BK99"/>
  <c r="BH99"/>
  <c r="BE99"/>
  <c r="BB99"/>
  <c r="AY99"/>
  <c r="AV99"/>
  <c r="AS99"/>
  <c r="AP99"/>
  <c r="AM99"/>
  <c r="AJ99"/>
  <c r="AG99"/>
  <c r="AD99"/>
  <c r="AA99"/>
  <c r="X99"/>
  <c r="U99"/>
  <c r="R99"/>
  <c r="O99"/>
  <c r="L99"/>
  <c r="I99"/>
  <c r="E99"/>
  <c r="F99" s="1"/>
  <c r="BP98"/>
  <c r="BQ98" s="1"/>
  <c r="BN98"/>
  <c r="BK98"/>
  <c r="BH98"/>
  <c r="BE98"/>
  <c r="BB98"/>
  <c r="AY98"/>
  <c r="AV98"/>
  <c r="AS98"/>
  <c r="AP98"/>
  <c r="AM98"/>
  <c r="AJ98"/>
  <c r="AG98"/>
  <c r="AD98"/>
  <c r="AA98"/>
  <c r="X98"/>
  <c r="U98"/>
  <c r="R98"/>
  <c r="O98"/>
  <c r="L98"/>
  <c r="I98"/>
  <c r="E98"/>
  <c r="F98" s="1"/>
  <c r="BP97"/>
  <c r="BQ97" s="1"/>
  <c r="BN97"/>
  <c r="BK97"/>
  <c r="BH97"/>
  <c r="BE97"/>
  <c r="BB97"/>
  <c r="AY97"/>
  <c r="AV97"/>
  <c r="AS97"/>
  <c r="AP97"/>
  <c r="AM97"/>
  <c r="AJ97"/>
  <c r="AG97"/>
  <c r="AD97"/>
  <c r="AA97"/>
  <c r="X97"/>
  <c r="U97"/>
  <c r="R97"/>
  <c r="O97"/>
  <c r="L97"/>
  <c r="I97"/>
  <c r="E97"/>
  <c r="F97" s="1"/>
  <c r="BP96"/>
  <c r="BQ96" s="1"/>
  <c r="BN96"/>
  <c r="BK96"/>
  <c r="BK100" s="1"/>
  <c r="BH96"/>
  <c r="BH100" s="1"/>
  <c r="BE96"/>
  <c r="BB96"/>
  <c r="BB100" s="1"/>
  <c r="AY96"/>
  <c r="AY100" s="1"/>
  <c r="AV96"/>
  <c r="AV100" s="1"/>
  <c r="AS96"/>
  <c r="AS100" s="1"/>
  <c r="AP96"/>
  <c r="AM96"/>
  <c r="AM100" s="1"/>
  <c r="AJ96"/>
  <c r="AJ100" s="1"/>
  <c r="AG96"/>
  <c r="AD96"/>
  <c r="AD100" s="1"/>
  <c r="AA96"/>
  <c r="AA100" s="1"/>
  <c r="X96"/>
  <c r="X100" s="1"/>
  <c r="U96"/>
  <c r="U100" s="1"/>
  <c r="R96"/>
  <c r="O96"/>
  <c r="O100" s="1"/>
  <c r="L96"/>
  <c r="L100" s="1"/>
  <c r="I96"/>
  <c r="E96"/>
  <c r="F96" s="1"/>
  <c r="BE94"/>
  <c r="AV94"/>
  <c r="AG94"/>
  <c r="X94"/>
  <c r="I94"/>
  <c r="BP93"/>
  <c r="BQ93" s="1"/>
  <c r="BN93"/>
  <c r="BK93"/>
  <c r="BH93"/>
  <c r="BE93"/>
  <c r="BB93"/>
  <c r="AY93"/>
  <c r="AV93"/>
  <c r="AS93"/>
  <c r="AP93"/>
  <c r="AM93"/>
  <c r="AJ93"/>
  <c r="AG93"/>
  <c r="AD93"/>
  <c r="AA93"/>
  <c r="X93"/>
  <c r="U93"/>
  <c r="R93"/>
  <c r="O93"/>
  <c r="L93"/>
  <c r="I93"/>
  <c r="E93"/>
  <c r="F93" s="1"/>
  <c r="BP92"/>
  <c r="BQ92" s="1"/>
  <c r="BN92"/>
  <c r="BK92"/>
  <c r="BH92"/>
  <c r="BE92"/>
  <c r="BB92"/>
  <c r="AY92"/>
  <c r="AV92"/>
  <c r="AS92"/>
  <c r="AP92"/>
  <c r="AM92"/>
  <c r="AJ92"/>
  <c r="AG92"/>
  <c r="AD92"/>
  <c r="AA92"/>
  <c r="X92"/>
  <c r="U92"/>
  <c r="R92"/>
  <c r="O92"/>
  <c r="L92"/>
  <c r="I92"/>
  <c r="E92"/>
  <c r="F92" s="1"/>
  <c r="BP91"/>
  <c r="BQ91" s="1"/>
  <c r="BN91"/>
  <c r="BK91"/>
  <c r="BH91"/>
  <c r="BE91"/>
  <c r="BB91"/>
  <c r="AY91"/>
  <c r="AV91"/>
  <c r="AS91"/>
  <c r="AP91"/>
  <c r="AM91"/>
  <c r="AJ91"/>
  <c r="AG91"/>
  <c r="AD91"/>
  <c r="AA91"/>
  <c r="X91"/>
  <c r="U91"/>
  <c r="R91"/>
  <c r="O91"/>
  <c r="L91"/>
  <c r="I91"/>
  <c r="E91"/>
  <c r="F91" s="1"/>
  <c r="BP90"/>
  <c r="BQ90" s="1"/>
  <c r="BN90"/>
  <c r="BK90"/>
  <c r="BH90"/>
  <c r="BE90"/>
  <c r="BB90"/>
  <c r="AY90"/>
  <c r="AV90"/>
  <c r="AS90"/>
  <c r="AP90"/>
  <c r="AM90"/>
  <c r="AJ90"/>
  <c r="AG90"/>
  <c r="AD90"/>
  <c r="AA90"/>
  <c r="X90"/>
  <c r="U90"/>
  <c r="R90"/>
  <c r="O90"/>
  <c r="L90"/>
  <c r="I90"/>
  <c r="E90"/>
  <c r="F90" s="1"/>
  <c r="BP89"/>
  <c r="BQ89" s="1"/>
  <c r="BN89"/>
  <c r="BK89"/>
  <c r="BH89"/>
  <c r="BE89"/>
  <c r="BB89"/>
  <c r="AY89"/>
  <c r="AV89"/>
  <c r="AS89"/>
  <c r="AP89"/>
  <c r="AM89"/>
  <c r="AJ89"/>
  <c r="AG89"/>
  <c r="AD89"/>
  <c r="AA89"/>
  <c r="X89"/>
  <c r="U89"/>
  <c r="R89"/>
  <c r="O89"/>
  <c r="L89"/>
  <c r="I89"/>
  <c r="E89"/>
  <c r="F89" s="1"/>
  <c r="BP88"/>
  <c r="BQ88" s="1"/>
  <c r="BN88"/>
  <c r="BN94" s="1"/>
  <c r="BK88"/>
  <c r="BK94" s="1"/>
  <c r="BH88"/>
  <c r="BH94" s="1"/>
  <c r="BE88"/>
  <c r="BB88"/>
  <c r="BB94" s="1"/>
  <c r="AY88"/>
  <c r="AY94" s="1"/>
  <c r="AV88"/>
  <c r="AS88"/>
  <c r="AS94" s="1"/>
  <c r="AP88"/>
  <c r="AP94" s="1"/>
  <c r="AM88"/>
  <c r="AM94" s="1"/>
  <c r="AJ88"/>
  <c r="AJ94" s="1"/>
  <c r="AG88"/>
  <c r="AD88"/>
  <c r="AD94" s="1"/>
  <c r="AA88"/>
  <c r="AA94" s="1"/>
  <c r="X88"/>
  <c r="U88"/>
  <c r="U94" s="1"/>
  <c r="R88"/>
  <c r="R94" s="1"/>
  <c r="O88"/>
  <c r="O94" s="1"/>
  <c r="L88"/>
  <c r="L94" s="1"/>
  <c r="I88"/>
  <c r="E88"/>
  <c r="F88" s="1"/>
  <c r="BQ85"/>
  <c r="BP85"/>
  <c r="BN85"/>
  <c r="BK85"/>
  <c r="BH85"/>
  <c r="BE85"/>
  <c r="BB85"/>
  <c r="AY85"/>
  <c r="AV85"/>
  <c r="AV86" s="1"/>
  <c r="AS85"/>
  <c r="AP85"/>
  <c r="AM85"/>
  <c r="AM86" s="1"/>
  <c r="AJ85"/>
  <c r="AG85"/>
  <c r="AD85"/>
  <c r="AA85"/>
  <c r="X85"/>
  <c r="U85"/>
  <c r="R85"/>
  <c r="O85"/>
  <c r="O86" s="1"/>
  <c r="L85"/>
  <c r="I85"/>
  <c r="E85"/>
  <c r="F85" s="1"/>
  <c r="BQ83"/>
  <c r="BP83"/>
  <c r="BN83"/>
  <c r="BK83"/>
  <c r="BH83"/>
  <c r="BE83"/>
  <c r="BB83"/>
  <c r="AY83"/>
  <c r="AV83"/>
  <c r="AS83"/>
  <c r="AP83"/>
  <c r="AM83"/>
  <c r="AJ83"/>
  <c r="AG83"/>
  <c r="AD83"/>
  <c r="AA83"/>
  <c r="X83"/>
  <c r="U83"/>
  <c r="R83"/>
  <c r="O83"/>
  <c r="L83"/>
  <c r="I83"/>
  <c r="E83"/>
  <c r="F83" s="1"/>
  <c r="BQ81"/>
  <c r="BP81"/>
  <c r="BN81"/>
  <c r="BK81"/>
  <c r="BH81"/>
  <c r="BE81"/>
  <c r="BB81"/>
  <c r="AY81"/>
  <c r="AV81"/>
  <c r="AS81"/>
  <c r="AP81"/>
  <c r="AM81"/>
  <c r="AJ81"/>
  <c r="AG81"/>
  <c r="AD81"/>
  <c r="AA81"/>
  <c r="X81"/>
  <c r="U81"/>
  <c r="R81"/>
  <c r="O81"/>
  <c r="L81"/>
  <c r="I81"/>
  <c r="E81"/>
  <c r="F81" s="1"/>
  <c r="BQ80"/>
  <c r="BP80"/>
  <c r="BN80"/>
  <c r="BK80"/>
  <c r="BH80"/>
  <c r="BE80"/>
  <c r="BB80"/>
  <c r="AY80"/>
  <c r="AV80"/>
  <c r="AS80"/>
  <c r="AP80"/>
  <c r="AM80"/>
  <c r="AJ80"/>
  <c r="AG80"/>
  <c r="AD80"/>
  <c r="AA80"/>
  <c r="X80"/>
  <c r="U80"/>
  <c r="R80"/>
  <c r="O80"/>
  <c r="L80"/>
  <c r="I80"/>
  <c r="E80"/>
  <c r="F80" s="1"/>
  <c r="BQ79"/>
  <c r="BP79"/>
  <c r="BN79"/>
  <c r="BK79"/>
  <c r="BH79"/>
  <c r="BH86" s="1"/>
  <c r="BE79"/>
  <c r="BB79"/>
  <c r="AY79"/>
  <c r="AV79"/>
  <c r="AS79"/>
  <c r="AP79"/>
  <c r="AM79"/>
  <c r="AJ79"/>
  <c r="AJ86" s="1"/>
  <c r="AG79"/>
  <c r="AD79"/>
  <c r="AA79"/>
  <c r="X79"/>
  <c r="U79"/>
  <c r="R79"/>
  <c r="O79"/>
  <c r="L79"/>
  <c r="L86" s="1"/>
  <c r="I79"/>
  <c r="E79"/>
  <c r="F79" s="1"/>
  <c r="BK77"/>
  <c r="BB77"/>
  <c r="AM77"/>
  <c r="AD77"/>
  <c r="O77"/>
  <c r="BQ76"/>
  <c r="BP76"/>
  <c r="BN76"/>
  <c r="BK76"/>
  <c r="BH76"/>
  <c r="BE76"/>
  <c r="BB76"/>
  <c r="AY76"/>
  <c r="AV76"/>
  <c r="AS76"/>
  <c r="AP76"/>
  <c r="AM76"/>
  <c r="AJ76"/>
  <c r="AG76"/>
  <c r="AD76"/>
  <c r="AA76"/>
  <c r="X76"/>
  <c r="U76"/>
  <c r="R76"/>
  <c r="O76"/>
  <c r="L76"/>
  <c r="I76"/>
  <c r="E76"/>
  <c r="F76" s="1"/>
  <c r="BQ75"/>
  <c r="BP75"/>
  <c r="BN75"/>
  <c r="BK75"/>
  <c r="BH75"/>
  <c r="BE75"/>
  <c r="BB75"/>
  <c r="AY75"/>
  <c r="AV75"/>
  <c r="AS75"/>
  <c r="AP75"/>
  <c r="AM75"/>
  <c r="AJ75"/>
  <c r="AG75"/>
  <c r="AD75"/>
  <c r="AA75"/>
  <c r="X75"/>
  <c r="U75"/>
  <c r="R75"/>
  <c r="O75"/>
  <c r="L75"/>
  <c r="I75"/>
  <c r="E75"/>
  <c r="F75" s="1"/>
  <c r="BQ74"/>
  <c r="BP74"/>
  <c r="BN74"/>
  <c r="BK74"/>
  <c r="BH74"/>
  <c r="BE74"/>
  <c r="BB74"/>
  <c r="AY74"/>
  <c r="AV74"/>
  <c r="AS74"/>
  <c r="AP74"/>
  <c r="AM74"/>
  <c r="AJ74"/>
  <c r="AG74"/>
  <c r="AD74"/>
  <c r="AA74"/>
  <c r="X74"/>
  <c r="U74"/>
  <c r="R74"/>
  <c r="O74"/>
  <c r="L74"/>
  <c r="I74"/>
  <c r="E74"/>
  <c r="F74" s="1"/>
  <c r="BQ73"/>
  <c r="BP73"/>
  <c r="BN73"/>
  <c r="BK73"/>
  <c r="BH73"/>
  <c r="BE73"/>
  <c r="BB73"/>
  <c r="AY73"/>
  <c r="AV73"/>
  <c r="AS73"/>
  <c r="AP73"/>
  <c r="AM73"/>
  <c r="AJ73"/>
  <c r="AG73"/>
  <c r="AD73"/>
  <c r="AA73"/>
  <c r="X73"/>
  <c r="U73"/>
  <c r="R73"/>
  <c r="O73"/>
  <c r="L73"/>
  <c r="I73"/>
  <c r="E73"/>
  <c r="F73" s="1"/>
  <c r="BQ72"/>
  <c r="BP72"/>
  <c r="BN72"/>
  <c r="BK72"/>
  <c r="BH72"/>
  <c r="BE72"/>
  <c r="BB72"/>
  <c r="AY72"/>
  <c r="AV72"/>
  <c r="AS72"/>
  <c r="AP72"/>
  <c r="AM72"/>
  <c r="AJ72"/>
  <c r="AG72"/>
  <c r="AD72"/>
  <c r="AA72"/>
  <c r="X72"/>
  <c r="U72"/>
  <c r="R72"/>
  <c r="O72"/>
  <c r="L72"/>
  <c r="I72"/>
  <c r="E72"/>
  <c r="F72" s="1"/>
  <c r="BQ71"/>
  <c r="BP71"/>
  <c r="BN71"/>
  <c r="BK71"/>
  <c r="BH71"/>
  <c r="BE71"/>
  <c r="BB71"/>
  <c r="AY71"/>
  <c r="AV71"/>
  <c r="AS71"/>
  <c r="AP71"/>
  <c r="AM71"/>
  <c r="AJ71"/>
  <c r="AG71"/>
  <c r="AD71"/>
  <c r="AA71"/>
  <c r="X71"/>
  <c r="U71"/>
  <c r="R71"/>
  <c r="O71"/>
  <c r="L71"/>
  <c r="I71"/>
  <c r="E71"/>
  <c r="F71" s="1"/>
  <c r="BQ70"/>
  <c r="BQ77" s="1"/>
  <c r="BP70"/>
  <c r="BN70"/>
  <c r="BN77" s="1"/>
  <c r="BK70"/>
  <c r="BH70"/>
  <c r="BH77" s="1"/>
  <c r="BE70"/>
  <c r="BE77" s="1"/>
  <c r="BB70"/>
  <c r="AY70"/>
  <c r="AY77" s="1"/>
  <c r="AV70"/>
  <c r="AV77" s="1"/>
  <c r="AS70"/>
  <c r="AS77" s="1"/>
  <c r="AP70"/>
  <c r="AP77" s="1"/>
  <c r="AM70"/>
  <c r="AJ70"/>
  <c r="AJ77" s="1"/>
  <c r="AG70"/>
  <c r="AG77" s="1"/>
  <c r="AD70"/>
  <c r="AA70"/>
  <c r="AA77" s="1"/>
  <c r="X70"/>
  <c r="X77" s="1"/>
  <c r="U70"/>
  <c r="U77" s="1"/>
  <c r="R70"/>
  <c r="R77" s="1"/>
  <c r="O70"/>
  <c r="L70"/>
  <c r="L77" s="1"/>
  <c r="I70"/>
  <c r="I77" s="1"/>
  <c r="E70"/>
  <c r="F70" s="1"/>
  <c r="BB68"/>
  <c r="AS68"/>
  <c r="AD68"/>
  <c r="U68"/>
  <c r="BQ67"/>
  <c r="BP67"/>
  <c r="BN67"/>
  <c r="BK67"/>
  <c r="BH67"/>
  <c r="BE67"/>
  <c r="BB67"/>
  <c r="AY67"/>
  <c r="AV67"/>
  <c r="AS67"/>
  <c r="AP67"/>
  <c r="AM67"/>
  <c r="AJ67"/>
  <c r="AG67"/>
  <c r="AD67"/>
  <c r="AA67"/>
  <c r="X67"/>
  <c r="U67"/>
  <c r="R67"/>
  <c r="O67"/>
  <c r="L67"/>
  <c r="I67"/>
  <c r="F67"/>
  <c r="E67"/>
  <c r="BQ66"/>
  <c r="BP66"/>
  <c r="BN66"/>
  <c r="BK66"/>
  <c r="BH66"/>
  <c r="BE66"/>
  <c r="BB66"/>
  <c r="AY66"/>
  <c r="AV66"/>
  <c r="AS66"/>
  <c r="AP66"/>
  <c r="AM66"/>
  <c r="AJ66"/>
  <c r="AG66"/>
  <c r="AD66"/>
  <c r="AA66"/>
  <c r="X66"/>
  <c r="U66"/>
  <c r="R66"/>
  <c r="O66"/>
  <c r="L66"/>
  <c r="I66"/>
  <c r="F66"/>
  <c r="E66"/>
  <c r="BQ65"/>
  <c r="BP65"/>
  <c r="BN65"/>
  <c r="BK65"/>
  <c r="BH65"/>
  <c r="BE65"/>
  <c r="BB65"/>
  <c r="AY65"/>
  <c r="AV65"/>
  <c r="AS65"/>
  <c r="AP65"/>
  <c r="AM65"/>
  <c r="AJ65"/>
  <c r="AG65"/>
  <c r="AD65"/>
  <c r="AA65"/>
  <c r="X65"/>
  <c r="U65"/>
  <c r="R65"/>
  <c r="O65"/>
  <c r="L65"/>
  <c r="I65"/>
  <c r="F65"/>
  <c r="E65"/>
  <c r="BQ64"/>
  <c r="BP64"/>
  <c r="BN64"/>
  <c r="BK64"/>
  <c r="BH64"/>
  <c r="BE64"/>
  <c r="BB64"/>
  <c r="AY64"/>
  <c r="AV64"/>
  <c r="AS64"/>
  <c r="AP64"/>
  <c r="AM64"/>
  <c r="AJ64"/>
  <c r="AG64"/>
  <c r="AD64"/>
  <c r="AA64"/>
  <c r="X64"/>
  <c r="U64"/>
  <c r="R64"/>
  <c r="O64"/>
  <c r="L64"/>
  <c r="I64"/>
  <c r="F64"/>
  <c r="E64"/>
  <c r="BQ63"/>
  <c r="BP63"/>
  <c r="BN63"/>
  <c r="BK63"/>
  <c r="BH63"/>
  <c r="BE63"/>
  <c r="BB63"/>
  <c r="AY63"/>
  <c r="AV63"/>
  <c r="AS63"/>
  <c r="AP63"/>
  <c r="AM63"/>
  <c r="AJ63"/>
  <c r="AG63"/>
  <c r="AD63"/>
  <c r="AA63"/>
  <c r="X63"/>
  <c r="U63"/>
  <c r="R63"/>
  <c r="O63"/>
  <c r="L63"/>
  <c r="I63"/>
  <c r="F63"/>
  <c r="E63"/>
  <c r="BQ62"/>
  <c r="BQ68" s="1"/>
  <c r="BP62"/>
  <c r="BN62"/>
  <c r="BN68" s="1"/>
  <c r="BK62"/>
  <c r="BK68" s="1"/>
  <c r="BH62"/>
  <c r="BH68" s="1"/>
  <c r="BE62"/>
  <c r="BE68" s="1"/>
  <c r="BB62"/>
  <c r="AY62"/>
  <c r="AY68" s="1"/>
  <c r="AV62"/>
  <c r="AV68" s="1"/>
  <c r="AS62"/>
  <c r="AP62"/>
  <c r="AP68" s="1"/>
  <c r="AM62"/>
  <c r="AM68" s="1"/>
  <c r="AJ62"/>
  <c r="AJ68" s="1"/>
  <c r="AG62"/>
  <c r="AG68" s="1"/>
  <c r="AD62"/>
  <c r="AA62"/>
  <c r="AA68" s="1"/>
  <c r="X62"/>
  <c r="X68" s="1"/>
  <c r="U62"/>
  <c r="R62"/>
  <c r="R68" s="1"/>
  <c r="O62"/>
  <c r="O68" s="1"/>
  <c r="L62"/>
  <c r="L68" s="1"/>
  <c r="I62"/>
  <c r="I68" s="1"/>
  <c r="F62"/>
  <c r="E62"/>
  <c r="BH60"/>
  <c r="AJ60"/>
  <c r="L60"/>
  <c r="BQ59"/>
  <c r="BP59"/>
  <c r="BN59"/>
  <c r="BK59"/>
  <c r="BH59"/>
  <c r="BE59"/>
  <c r="BB59"/>
  <c r="AY59"/>
  <c r="AV59"/>
  <c r="AS59"/>
  <c r="AP59"/>
  <c r="AM59"/>
  <c r="AJ59"/>
  <c r="AG59"/>
  <c r="AD59"/>
  <c r="AA59"/>
  <c r="X59"/>
  <c r="U59"/>
  <c r="R59"/>
  <c r="O59"/>
  <c r="L59"/>
  <c r="I59"/>
  <c r="F59"/>
  <c r="E59"/>
  <c r="BQ58"/>
  <c r="BP58"/>
  <c r="BN58"/>
  <c r="BK58"/>
  <c r="BH58"/>
  <c r="BE58"/>
  <c r="BB58"/>
  <c r="AY58"/>
  <c r="AV58"/>
  <c r="AS58"/>
  <c r="AP58"/>
  <c r="AM58"/>
  <c r="AJ58"/>
  <c r="AG58"/>
  <c r="AD58"/>
  <c r="AA58"/>
  <c r="X58"/>
  <c r="U58"/>
  <c r="R58"/>
  <c r="O58"/>
  <c r="L58"/>
  <c r="I58"/>
  <c r="F58"/>
  <c r="E58"/>
  <c r="BQ57"/>
  <c r="BP57"/>
  <c r="BN57"/>
  <c r="BK57"/>
  <c r="BH57"/>
  <c r="BE57"/>
  <c r="BB57"/>
  <c r="AY57"/>
  <c r="AV57"/>
  <c r="AS57"/>
  <c r="AP57"/>
  <c r="AM57"/>
  <c r="AJ57"/>
  <c r="AG57"/>
  <c r="AD57"/>
  <c r="AA57"/>
  <c r="X57"/>
  <c r="U57"/>
  <c r="R57"/>
  <c r="O57"/>
  <c r="L57"/>
  <c r="I57"/>
  <c r="F57"/>
  <c r="E57"/>
  <c r="BQ56"/>
  <c r="BP56"/>
  <c r="BN56"/>
  <c r="BK56"/>
  <c r="BH56"/>
  <c r="BE56"/>
  <c r="BB56"/>
  <c r="AY56"/>
  <c r="AV56"/>
  <c r="AS56"/>
  <c r="AP56"/>
  <c r="AM56"/>
  <c r="AJ56"/>
  <c r="AG56"/>
  <c r="AD56"/>
  <c r="AA56"/>
  <c r="X56"/>
  <c r="U56"/>
  <c r="R56"/>
  <c r="O56"/>
  <c r="L56"/>
  <c r="I56"/>
  <c r="F56"/>
  <c r="E56"/>
  <c r="BQ55"/>
  <c r="BP55"/>
  <c r="BN55"/>
  <c r="BK55"/>
  <c r="BH55"/>
  <c r="BE55"/>
  <c r="BB55"/>
  <c r="AY55"/>
  <c r="AV55"/>
  <c r="AS55"/>
  <c r="AP55"/>
  <c r="AM55"/>
  <c r="AJ55"/>
  <c r="AG55"/>
  <c r="AD55"/>
  <c r="AA55"/>
  <c r="X55"/>
  <c r="U55"/>
  <c r="R55"/>
  <c r="O55"/>
  <c r="L55"/>
  <c r="I55"/>
  <c r="F55"/>
  <c r="E55"/>
  <c r="BQ54"/>
  <c r="BP54"/>
  <c r="BN54"/>
  <c r="BK54"/>
  <c r="BH54"/>
  <c r="BE54"/>
  <c r="BB54"/>
  <c r="AY54"/>
  <c r="AV54"/>
  <c r="AS54"/>
  <c r="AP54"/>
  <c r="AM54"/>
  <c r="AJ54"/>
  <c r="AG54"/>
  <c r="AD54"/>
  <c r="AA54"/>
  <c r="X54"/>
  <c r="U54"/>
  <c r="R54"/>
  <c r="O54"/>
  <c r="L54"/>
  <c r="I54"/>
  <c r="F54"/>
  <c r="E54"/>
  <c r="BQ53"/>
  <c r="BP53"/>
  <c r="BN53"/>
  <c r="BK53"/>
  <c r="BH53"/>
  <c r="BE53"/>
  <c r="BB53"/>
  <c r="AY53"/>
  <c r="AV53"/>
  <c r="AS53"/>
  <c r="AP53"/>
  <c r="AM53"/>
  <c r="AJ53"/>
  <c r="AG53"/>
  <c r="AD53"/>
  <c r="AA53"/>
  <c r="X53"/>
  <c r="U53"/>
  <c r="R53"/>
  <c r="O53"/>
  <c r="L53"/>
  <c r="I53"/>
  <c r="F53"/>
  <c r="E53"/>
  <c r="BQ52"/>
  <c r="BP52"/>
  <c r="BN52"/>
  <c r="BK52"/>
  <c r="BH52"/>
  <c r="BE52"/>
  <c r="BB52"/>
  <c r="AY52"/>
  <c r="AV52"/>
  <c r="AS52"/>
  <c r="AP52"/>
  <c r="AM52"/>
  <c r="AJ52"/>
  <c r="AG52"/>
  <c r="AD52"/>
  <c r="AA52"/>
  <c r="X52"/>
  <c r="U52"/>
  <c r="R52"/>
  <c r="O52"/>
  <c r="L52"/>
  <c r="I52"/>
  <c r="F52"/>
  <c r="E52"/>
  <c r="BQ51"/>
  <c r="BQ60" s="1"/>
  <c r="BP51"/>
  <c r="BN51"/>
  <c r="BN60" s="1"/>
  <c r="BK51"/>
  <c r="BK60" s="1"/>
  <c r="BH51"/>
  <c r="BE51"/>
  <c r="BE60" s="1"/>
  <c r="BB51"/>
  <c r="BB60" s="1"/>
  <c r="AY51"/>
  <c r="AY60" s="1"/>
  <c r="AV51"/>
  <c r="AV60" s="1"/>
  <c r="AS51"/>
  <c r="AS60" s="1"/>
  <c r="AP51"/>
  <c r="AP60" s="1"/>
  <c r="AM51"/>
  <c r="AM60" s="1"/>
  <c r="AJ51"/>
  <c r="AG51"/>
  <c r="AG60" s="1"/>
  <c r="AD51"/>
  <c r="AD60" s="1"/>
  <c r="AA51"/>
  <c r="AA60" s="1"/>
  <c r="X51"/>
  <c r="X60" s="1"/>
  <c r="U51"/>
  <c r="U60" s="1"/>
  <c r="R51"/>
  <c r="R60" s="1"/>
  <c r="O51"/>
  <c r="O60" s="1"/>
  <c r="L51"/>
  <c r="I51"/>
  <c r="I60" s="1"/>
  <c r="F51"/>
  <c r="E51"/>
  <c r="AY49"/>
  <c r="AA49"/>
  <c r="BP48"/>
  <c r="BQ48" s="1"/>
  <c r="BN48"/>
  <c r="BK48"/>
  <c r="BH48"/>
  <c r="BE48"/>
  <c r="BB48"/>
  <c r="AY48"/>
  <c r="AV48"/>
  <c r="AS48"/>
  <c r="AP48"/>
  <c r="AM48"/>
  <c r="AJ48"/>
  <c r="AG48"/>
  <c r="AD48"/>
  <c r="AA48"/>
  <c r="X48"/>
  <c r="U48"/>
  <c r="R48"/>
  <c r="O48"/>
  <c r="L48"/>
  <c r="I48"/>
  <c r="F48"/>
  <c r="E48"/>
  <c r="BP47"/>
  <c r="BQ47" s="1"/>
  <c r="BN47"/>
  <c r="BK47"/>
  <c r="BH47"/>
  <c r="BE47"/>
  <c r="BB47"/>
  <c r="AY47"/>
  <c r="AV47"/>
  <c r="AS47"/>
  <c r="AP47"/>
  <c r="AM47"/>
  <c r="AJ47"/>
  <c r="AG47"/>
  <c r="AD47"/>
  <c r="AA47"/>
  <c r="X47"/>
  <c r="U47"/>
  <c r="R47"/>
  <c r="O47"/>
  <c r="L47"/>
  <c r="I47"/>
  <c r="F47"/>
  <c r="E47"/>
  <c r="BP46"/>
  <c r="BQ46" s="1"/>
  <c r="BN46"/>
  <c r="BK46"/>
  <c r="BH46"/>
  <c r="BE46"/>
  <c r="BB46"/>
  <c r="AY46"/>
  <c r="AV46"/>
  <c r="AS46"/>
  <c r="AP46"/>
  <c r="AM46"/>
  <c r="AJ46"/>
  <c r="AG46"/>
  <c r="AD46"/>
  <c r="AA46"/>
  <c r="X46"/>
  <c r="U46"/>
  <c r="R46"/>
  <c r="O46"/>
  <c r="L46"/>
  <c r="I46"/>
  <c r="F46"/>
  <c r="E46"/>
  <c r="BP45"/>
  <c r="BQ45" s="1"/>
  <c r="BN45"/>
  <c r="BK45"/>
  <c r="BH45"/>
  <c r="BE45"/>
  <c r="BB45"/>
  <c r="AY45"/>
  <c r="AV45"/>
  <c r="AS45"/>
  <c r="AP45"/>
  <c r="AM45"/>
  <c r="AJ45"/>
  <c r="AG45"/>
  <c r="AD45"/>
  <c r="AA45"/>
  <c r="X45"/>
  <c r="U45"/>
  <c r="R45"/>
  <c r="O45"/>
  <c r="L45"/>
  <c r="I45"/>
  <c r="F45"/>
  <c r="E45"/>
  <c r="BP44"/>
  <c r="BQ44" s="1"/>
  <c r="BN44"/>
  <c r="BN49" s="1"/>
  <c r="BK44"/>
  <c r="BK49" s="1"/>
  <c r="BH44"/>
  <c r="BH49" s="1"/>
  <c r="BE44"/>
  <c r="BE49" s="1"/>
  <c r="BB44"/>
  <c r="BB49" s="1"/>
  <c r="AY44"/>
  <c r="AV44"/>
  <c r="AV49" s="1"/>
  <c r="AS44"/>
  <c r="AS49" s="1"/>
  <c r="AP44"/>
  <c r="AP49" s="1"/>
  <c r="AM44"/>
  <c r="AM49" s="1"/>
  <c r="AJ44"/>
  <c r="AJ49" s="1"/>
  <c r="AG44"/>
  <c r="AG49" s="1"/>
  <c r="AD44"/>
  <c r="AD49" s="1"/>
  <c r="AA44"/>
  <c r="X44"/>
  <c r="X49" s="1"/>
  <c r="U44"/>
  <c r="U49" s="1"/>
  <c r="R44"/>
  <c r="R49" s="1"/>
  <c r="O44"/>
  <c r="O49" s="1"/>
  <c r="L44"/>
  <c r="L49" s="1"/>
  <c r="I44"/>
  <c r="I49" s="1"/>
  <c r="F44"/>
  <c r="E44"/>
  <c r="BN42"/>
  <c r="AY42"/>
  <c r="AP42"/>
  <c r="AA42"/>
  <c r="R42"/>
  <c r="BP41"/>
  <c r="BQ41" s="1"/>
  <c r="BN41"/>
  <c r="BK41"/>
  <c r="BH41"/>
  <c r="BE41"/>
  <c r="BB41"/>
  <c r="AY41"/>
  <c r="AV41"/>
  <c r="AS41"/>
  <c r="AP41"/>
  <c r="AM41"/>
  <c r="AJ41"/>
  <c r="AG41"/>
  <c r="AD41"/>
  <c r="AA41"/>
  <c r="X41"/>
  <c r="U41"/>
  <c r="R41"/>
  <c r="O41"/>
  <c r="L41"/>
  <c r="I41"/>
  <c r="F41"/>
  <c r="E41"/>
  <c r="BP40"/>
  <c r="BQ40" s="1"/>
  <c r="BN40"/>
  <c r="BK40"/>
  <c r="BH40"/>
  <c r="BE40"/>
  <c r="BB40"/>
  <c r="AY40"/>
  <c r="AV40"/>
  <c r="AS40"/>
  <c r="AP40"/>
  <c r="AM40"/>
  <c r="AJ40"/>
  <c r="AG40"/>
  <c r="AD40"/>
  <c r="AA40"/>
  <c r="X40"/>
  <c r="U40"/>
  <c r="R40"/>
  <c r="O40"/>
  <c r="L40"/>
  <c r="I40"/>
  <c r="F40"/>
  <c r="E40"/>
  <c r="BP39"/>
  <c r="BQ39" s="1"/>
  <c r="BN39"/>
  <c r="BK39"/>
  <c r="BH39"/>
  <c r="BE39"/>
  <c r="BB39"/>
  <c r="AY39"/>
  <c r="AV39"/>
  <c r="AS39"/>
  <c r="AP39"/>
  <c r="AM39"/>
  <c r="AJ39"/>
  <c r="AG39"/>
  <c r="AD39"/>
  <c r="AA39"/>
  <c r="X39"/>
  <c r="U39"/>
  <c r="R39"/>
  <c r="O39"/>
  <c r="L39"/>
  <c r="I39"/>
  <c r="F39"/>
  <c r="E39"/>
  <c r="BP38"/>
  <c r="BQ38" s="1"/>
  <c r="BN38"/>
  <c r="BK38"/>
  <c r="BH38"/>
  <c r="BE38"/>
  <c r="BB38"/>
  <c r="AY38"/>
  <c r="AV38"/>
  <c r="AS38"/>
  <c r="AP38"/>
  <c r="AM38"/>
  <c r="AJ38"/>
  <c r="AG38"/>
  <c r="AD38"/>
  <c r="AA38"/>
  <c r="X38"/>
  <c r="U38"/>
  <c r="R38"/>
  <c r="O38"/>
  <c r="L38"/>
  <c r="I38"/>
  <c r="F38"/>
  <c r="E38"/>
  <c r="BP37"/>
  <c r="BQ37" s="1"/>
  <c r="BN37"/>
  <c r="BK37"/>
  <c r="BK42" s="1"/>
  <c r="BH37"/>
  <c r="BH42" s="1"/>
  <c r="BE37"/>
  <c r="BE42" s="1"/>
  <c r="BB37"/>
  <c r="BB42" s="1"/>
  <c r="AY37"/>
  <c r="AV37"/>
  <c r="AV42" s="1"/>
  <c r="AS37"/>
  <c r="AS42" s="1"/>
  <c r="AP37"/>
  <c r="AM37"/>
  <c r="AM42" s="1"/>
  <c r="AJ37"/>
  <c r="AJ42" s="1"/>
  <c r="AG37"/>
  <c r="AG42" s="1"/>
  <c r="AD37"/>
  <c r="AD42" s="1"/>
  <c r="AA37"/>
  <c r="X37"/>
  <c r="X42" s="1"/>
  <c r="U37"/>
  <c r="U42" s="1"/>
  <c r="R37"/>
  <c r="O37"/>
  <c r="O42" s="1"/>
  <c r="L37"/>
  <c r="L42" s="1"/>
  <c r="I37"/>
  <c r="I42" s="1"/>
  <c r="F37"/>
  <c r="E37"/>
  <c r="BN35"/>
  <c r="BE35"/>
  <c r="AP35"/>
  <c r="AG35"/>
  <c r="R35"/>
  <c r="I35"/>
  <c r="BP34"/>
  <c r="BQ34" s="1"/>
  <c r="BN34"/>
  <c r="BK34"/>
  <c r="BH34"/>
  <c r="BE34"/>
  <c r="BB34"/>
  <c r="AY34"/>
  <c r="AV34"/>
  <c r="AS34"/>
  <c r="AP34"/>
  <c r="AM34"/>
  <c r="AJ34"/>
  <c r="AG34"/>
  <c r="AD34"/>
  <c r="AA34"/>
  <c r="X34"/>
  <c r="U34"/>
  <c r="R34"/>
  <c r="O34"/>
  <c r="L34"/>
  <c r="I34"/>
  <c r="E34"/>
  <c r="F34" s="1"/>
  <c r="BP33"/>
  <c r="BQ33" s="1"/>
  <c r="BN33"/>
  <c r="BK33"/>
  <c r="BH33"/>
  <c r="BE33"/>
  <c r="BB33"/>
  <c r="AY33"/>
  <c r="AV33"/>
  <c r="AS33"/>
  <c r="AP33"/>
  <c r="AM33"/>
  <c r="AJ33"/>
  <c r="AG33"/>
  <c r="AD33"/>
  <c r="AA33"/>
  <c r="X33"/>
  <c r="U33"/>
  <c r="R33"/>
  <c r="O33"/>
  <c r="L33"/>
  <c r="I33"/>
  <c r="E33"/>
  <c r="F33" s="1"/>
  <c r="BP32"/>
  <c r="BQ32" s="1"/>
  <c r="BN32"/>
  <c r="BK32"/>
  <c r="BH32"/>
  <c r="BE32"/>
  <c r="BB32"/>
  <c r="AY32"/>
  <c r="AV32"/>
  <c r="AS32"/>
  <c r="AP32"/>
  <c r="AM32"/>
  <c r="AJ32"/>
  <c r="AG32"/>
  <c r="AD32"/>
  <c r="AA32"/>
  <c r="X32"/>
  <c r="U32"/>
  <c r="R32"/>
  <c r="O32"/>
  <c r="L32"/>
  <c r="I32"/>
  <c r="E32"/>
  <c r="F32" s="1"/>
  <c r="BP31"/>
  <c r="BQ31" s="1"/>
  <c r="BN31"/>
  <c r="BK31"/>
  <c r="BH31"/>
  <c r="BE31"/>
  <c r="BB31"/>
  <c r="AY31"/>
  <c r="AV31"/>
  <c r="AS31"/>
  <c r="AP31"/>
  <c r="AM31"/>
  <c r="AJ31"/>
  <c r="AG31"/>
  <c r="AD31"/>
  <c r="AA31"/>
  <c r="X31"/>
  <c r="U31"/>
  <c r="R31"/>
  <c r="O31"/>
  <c r="L31"/>
  <c r="I31"/>
  <c r="E31"/>
  <c r="F31" s="1"/>
  <c r="BP30"/>
  <c r="BQ30" s="1"/>
  <c r="BN30"/>
  <c r="BK30"/>
  <c r="BK35" s="1"/>
  <c r="BH30"/>
  <c r="BH35" s="1"/>
  <c r="BE30"/>
  <c r="BB30"/>
  <c r="BB35" s="1"/>
  <c r="AY30"/>
  <c r="AY35" s="1"/>
  <c r="AV30"/>
  <c r="AV35" s="1"/>
  <c r="AS30"/>
  <c r="AS35" s="1"/>
  <c r="AP30"/>
  <c r="AM30"/>
  <c r="AM35" s="1"/>
  <c r="AJ30"/>
  <c r="AJ35" s="1"/>
  <c r="AG30"/>
  <c r="AD30"/>
  <c r="AD35" s="1"/>
  <c r="AA30"/>
  <c r="AA35" s="1"/>
  <c r="X30"/>
  <c r="X35" s="1"/>
  <c r="U30"/>
  <c r="U35" s="1"/>
  <c r="R30"/>
  <c r="O30"/>
  <c r="O35" s="1"/>
  <c r="L30"/>
  <c r="L35" s="1"/>
  <c r="I30"/>
  <c r="E30"/>
  <c r="F30" s="1"/>
  <c r="BP27"/>
  <c r="BQ27" s="1"/>
  <c r="BN27"/>
  <c r="BK27"/>
  <c r="BH27"/>
  <c r="BE27"/>
  <c r="BB27"/>
  <c r="AY27"/>
  <c r="AV27"/>
  <c r="AS27"/>
  <c r="AP27"/>
  <c r="AM27"/>
  <c r="AJ27"/>
  <c r="AG27"/>
  <c r="AD27"/>
  <c r="AA27"/>
  <c r="X27"/>
  <c r="U27"/>
  <c r="R27"/>
  <c r="O27"/>
  <c r="L27"/>
  <c r="I27"/>
  <c r="E27"/>
  <c r="F27" s="1"/>
  <c r="BP26"/>
  <c r="BQ26" s="1"/>
  <c r="BN26"/>
  <c r="BK26"/>
  <c r="BH26"/>
  <c r="BE26"/>
  <c r="BB26"/>
  <c r="AY26"/>
  <c r="AV26"/>
  <c r="AS26"/>
  <c r="AP26"/>
  <c r="AM26"/>
  <c r="AJ26"/>
  <c r="AG26"/>
  <c r="AD26"/>
  <c r="AA26"/>
  <c r="X26"/>
  <c r="U26"/>
  <c r="R26"/>
  <c r="O26"/>
  <c r="L26"/>
  <c r="I26"/>
  <c r="E26"/>
  <c r="F26" s="1"/>
  <c r="BP25"/>
  <c r="BQ25" s="1"/>
  <c r="BN25"/>
  <c r="BK25"/>
  <c r="BH25"/>
  <c r="BE25"/>
  <c r="BB25"/>
  <c r="AY25"/>
  <c r="AV25"/>
  <c r="AS25"/>
  <c r="AP25"/>
  <c r="AM25"/>
  <c r="AJ25"/>
  <c r="AG25"/>
  <c r="AD25"/>
  <c r="AA25"/>
  <c r="X25"/>
  <c r="U25"/>
  <c r="R25"/>
  <c r="O25"/>
  <c r="L25"/>
  <c r="I25"/>
  <c r="E25"/>
  <c r="F25" s="1"/>
  <c r="BP24"/>
  <c r="BQ24" s="1"/>
  <c r="BN24"/>
  <c r="BK24"/>
  <c r="BH24"/>
  <c r="BE24"/>
  <c r="BB24"/>
  <c r="AY24"/>
  <c r="AV24"/>
  <c r="AS24"/>
  <c r="AP24"/>
  <c r="AM24"/>
  <c r="AJ24"/>
  <c r="AG24"/>
  <c r="AD24"/>
  <c r="AA24"/>
  <c r="X24"/>
  <c r="U24"/>
  <c r="R24"/>
  <c r="O24"/>
  <c r="L24"/>
  <c r="I24"/>
  <c r="E24"/>
  <c r="F24" s="1"/>
  <c r="BP23"/>
  <c r="BQ23" s="1"/>
  <c r="BN23"/>
  <c r="BK23"/>
  <c r="BH23"/>
  <c r="BE23"/>
  <c r="BB23"/>
  <c r="AY23"/>
  <c r="AV23"/>
  <c r="AS23"/>
  <c r="AP23"/>
  <c r="AM23"/>
  <c r="AJ23"/>
  <c r="AG23"/>
  <c r="AD23"/>
  <c r="AA23"/>
  <c r="X23"/>
  <c r="U23"/>
  <c r="R23"/>
  <c r="O23"/>
  <c r="L23"/>
  <c r="I23"/>
  <c r="E23"/>
  <c r="F23" s="1"/>
  <c r="BP22"/>
  <c r="BQ22" s="1"/>
  <c r="BN22"/>
  <c r="BK22"/>
  <c r="BH22"/>
  <c r="BE22"/>
  <c r="BB22"/>
  <c r="AY22"/>
  <c r="AV22"/>
  <c r="AS22"/>
  <c r="AP22"/>
  <c r="AM22"/>
  <c r="AJ22"/>
  <c r="AG22"/>
  <c r="AD22"/>
  <c r="AA22"/>
  <c r="X22"/>
  <c r="U22"/>
  <c r="R22"/>
  <c r="O22"/>
  <c r="L22"/>
  <c r="I22"/>
  <c r="E22"/>
  <c r="F22" s="1"/>
  <c r="BP21"/>
  <c r="BQ21" s="1"/>
  <c r="BN21"/>
  <c r="BK21"/>
  <c r="BH21"/>
  <c r="BE21"/>
  <c r="BB21"/>
  <c r="AY21"/>
  <c r="AV21"/>
  <c r="AS21"/>
  <c r="AP21"/>
  <c r="AM21"/>
  <c r="AJ21"/>
  <c r="AG21"/>
  <c r="AD21"/>
  <c r="AA21"/>
  <c r="X21"/>
  <c r="U21"/>
  <c r="R21"/>
  <c r="O21"/>
  <c r="L21"/>
  <c r="I21"/>
  <c r="E21"/>
  <c r="F21" s="1"/>
  <c r="BP20"/>
  <c r="BQ20" s="1"/>
  <c r="BN20"/>
  <c r="BK20"/>
  <c r="BH20"/>
  <c r="BE20"/>
  <c r="BB20"/>
  <c r="AY20"/>
  <c r="AV20"/>
  <c r="AS20"/>
  <c r="AP20"/>
  <c r="AM20"/>
  <c r="AJ20"/>
  <c r="AG20"/>
  <c r="AD20"/>
  <c r="AA20"/>
  <c r="X20"/>
  <c r="U20"/>
  <c r="R20"/>
  <c r="O20"/>
  <c r="L20"/>
  <c r="I20"/>
  <c r="E20"/>
  <c r="F20" s="1"/>
  <c r="BP19"/>
  <c r="BQ19" s="1"/>
  <c r="BN19"/>
  <c r="BK19"/>
  <c r="BH19"/>
  <c r="BE19"/>
  <c r="BB19"/>
  <c r="AY19"/>
  <c r="AV19"/>
  <c r="AS19"/>
  <c r="AP19"/>
  <c r="AM19"/>
  <c r="AJ19"/>
  <c r="AG19"/>
  <c r="AD19"/>
  <c r="AA19"/>
  <c r="X19"/>
  <c r="U19"/>
  <c r="R19"/>
  <c r="O19"/>
  <c r="L19"/>
  <c r="I19"/>
  <c r="E19"/>
  <c r="F19" s="1"/>
  <c r="BP18"/>
  <c r="BQ18" s="1"/>
  <c r="BN18"/>
  <c r="BK18"/>
  <c r="BH18"/>
  <c r="BE18"/>
  <c r="BB18"/>
  <c r="AY18"/>
  <c r="AV18"/>
  <c r="AS18"/>
  <c r="AP18"/>
  <c r="AM18"/>
  <c r="AJ18"/>
  <c r="AG18"/>
  <c r="AD18"/>
  <c r="AA18"/>
  <c r="X18"/>
  <c r="U18"/>
  <c r="R18"/>
  <c r="O18"/>
  <c r="L18"/>
  <c r="I18"/>
  <c r="E18"/>
  <c r="F18" s="1"/>
  <c r="BP17"/>
  <c r="BQ17" s="1"/>
  <c r="BN17"/>
  <c r="BK17"/>
  <c r="BH17"/>
  <c r="BE17"/>
  <c r="BB17"/>
  <c r="AY17"/>
  <c r="AV17"/>
  <c r="AS17"/>
  <c r="AP17"/>
  <c r="AM17"/>
  <c r="AJ17"/>
  <c r="AG17"/>
  <c r="AD17"/>
  <c r="AA17"/>
  <c r="X17"/>
  <c r="U17"/>
  <c r="R17"/>
  <c r="O17"/>
  <c r="L17"/>
  <c r="I17"/>
  <c r="E17"/>
  <c r="F17" s="1"/>
  <c r="BP16"/>
  <c r="BQ16" s="1"/>
  <c r="BN16"/>
  <c r="BK16"/>
  <c r="BH16"/>
  <c r="BE16"/>
  <c r="BB16"/>
  <c r="AY16"/>
  <c r="AV16"/>
  <c r="AS16"/>
  <c r="AP16"/>
  <c r="AM16"/>
  <c r="AJ16"/>
  <c r="AG16"/>
  <c r="AD16"/>
  <c r="AA16"/>
  <c r="X16"/>
  <c r="U16"/>
  <c r="R16"/>
  <c r="O16"/>
  <c r="L16"/>
  <c r="I16"/>
  <c r="E16"/>
  <c r="F16" s="1"/>
  <c r="BP15"/>
  <c r="BQ15" s="1"/>
  <c r="BN15"/>
  <c r="BK15"/>
  <c r="BH15"/>
  <c r="BE15"/>
  <c r="BB15"/>
  <c r="AY15"/>
  <c r="AV15"/>
  <c r="AS15"/>
  <c r="AP15"/>
  <c r="AM15"/>
  <c r="AJ15"/>
  <c r="AG15"/>
  <c r="AD15"/>
  <c r="AA15"/>
  <c r="X15"/>
  <c r="U15"/>
  <c r="R15"/>
  <c r="O15"/>
  <c r="L15"/>
  <c r="I15"/>
  <c r="E15"/>
  <c r="F15" s="1"/>
  <c r="BP14"/>
  <c r="BQ14" s="1"/>
  <c r="BN14"/>
  <c r="BK14"/>
  <c r="BH14"/>
  <c r="BE14"/>
  <c r="BB14"/>
  <c r="AY14"/>
  <c r="AV14"/>
  <c r="AS14"/>
  <c r="AP14"/>
  <c r="AM14"/>
  <c r="AJ14"/>
  <c r="AG14"/>
  <c r="AD14"/>
  <c r="AA14"/>
  <c r="X14"/>
  <c r="U14"/>
  <c r="R14"/>
  <c r="O14"/>
  <c r="L14"/>
  <c r="I14"/>
  <c r="E14"/>
  <c r="F14" s="1"/>
  <c r="BP13"/>
  <c r="BQ13" s="1"/>
  <c r="BN13"/>
  <c r="BK13"/>
  <c r="BH13"/>
  <c r="BE13"/>
  <c r="BB13"/>
  <c r="AY13"/>
  <c r="AV13"/>
  <c r="AS13"/>
  <c r="AP13"/>
  <c r="AM13"/>
  <c r="AJ13"/>
  <c r="AG13"/>
  <c r="AD13"/>
  <c r="AA13"/>
  <c r="X13"/>
  <c r="U13"/>
  <c r="R13"/>
  <c r="O13"/>
  <c r="L13"/>
  <c r="I13"/>
  <c r="E13"/>
  <c r="F13" s="1"/>
  <c r="BP12"/>
  <c r="BQ12" s="1"/>
  <c r="BN12"/>
  <c r="BK12"/>
  <c r="BH12"/>
  <c r="BE12"/>
  <c r="BB12"/>
  <c r="AY12"/>
  <c r="AV12"/>
  <c r="AS12"/>
  <c r="AP12"/>
  <c r="AM12"/>
  <c r="AJ12"/>
  <c r="AG12"/>
  <c r="AD12"/>
  <c r="AA12"/>
  <c r="X12"/>
  <c r="U12"/>
  <c r="R12"/>
  <c r="O12"/>
  <c r="L12"/>
  <c r="I12"/>
  <c r="E12"/>
  <c r="F12" s="1"/>
  <c r="BP11"/>
  <c r="BQ11" s="1"/>
  <c r="BN11"/>
  <c r="BK11"/>
  <c r="BH11"/>
  <c r="BE11"/>
  <c r="BB11"/>
  <c r="AY11"/>
  <c r="AV11"/>
  <c r="AS11"/>
  <c r="AP11"/>
  <c r="AM11"/>
  <c r="AJ11"/>
  <c r="AG11"/>
  <c r="AD11"/>
  <c r="AA11"/>
  <c r="X11"/>
  <c r="U11"/>
  <c r="R11"/>
  <c r="O11"/>
  <c r="L11"/>
  <c r="I11"/>
  <c r="E11"/>
  <c r="F11" s="1"/>
  <c r="BP10"/>
  <c r="BQ10" s="1"/>
  <c r="BN10"/>
  <c r="BK10"/>
  <c r="BH10"/>
  <c r="BE10"/>
  <c r="BB10"/>
  <c r="AY10"/>
  <c r="AV10"/>
  <c r="AS10"/>
  <c r="AP10"/>
  <c r="AM10"/>
  <c r="AJ10"/>
  <c r="AG10"/>
  <c r="AD10"/>
  <c r="AA10"/>
  <c r="X10"/>
  <c r="U10"/>
  <c r="R10"/>
  <c r="O10"/>
  <c r="L10"/>
  <c r="I10"/>
  <c r="E10"/>
  <c r="F10" s="1"/>
  <c r="BP9"/>
  <c r="BQ9" s="1"/>
  <c r="BN9"/>
  <c r="BK9"/>
  <c r="BH9"/>
  <c r="BE9"/>
  <c r="BB9"/>
  <c r="AY9"/>
  <c r="AV9"/>
  <c r="AS9"/>
  <c r="AP9"/>
  <c r="AM9"/>
  <c r="AJ9"/>
  <c r="AG9"/>
  <c r="AD9"/>
  <c r="AA9"/>
  <c r="X9"/>
  <c r="U9"/>
  <c r="R9"/>
  <c r="O9"/>
  <c r="L9"/>
  <c r="I9"/>
  <c r="E9"/>
  <c r="F9" s="1"/>
  <c r="BP8"/>
  <c r="BQ8" s="1"/>
  <c r="BN8"/>
  <c r="BK8"/>
  <c r="BH8"/>
  <c r="BE8"/>
  <c r="BB8"/>
  <c r="AY8"/>
  <c r="AV8"/>
  <c r="AS8"/>
  <c r="AP8"/>
  <c r="AM8"/>
  <c r="AJ8"/>
  <c r="AG8"/>
  <c r="AD8"/>
  <c r="AA8"/>
  <c r="X8"/>
  <c r="U8"/>
  <c r="R8"/>
  <c r="O8"/>
  <c r="L8"/>
  <c r="I8"/>
  <c r="E8"/>
  <c r="F8" s="1"/>
  <c r="BP7"/>
  <c r="BQ7" s="1"/>
  <c r="BN7"/>
  <c r="BK7"/>
  <c r="BH7"/>
  <c r="BE7"/>
  <c r="BB7"/>
  <c r="AY7"/>
  <c r="AV7"/>
  <c r="AS7"/>
  <c r="AP7"/>
  <c r="AM7"/>
  <c r="AJ7"/>
  <c r="AG7"/>
  <c r="AD7"/>
  <c r="AA7"/>
  <c r="X7"/>
  <c r="U7"/>
  <c r="R7"/>
  <c r="O7"/>
  <c r="L7"/>
  <c r="I7"/>
  <c r="E7"/>
  <c r="F7" s="1"/>
  <c r="BP6"/>
  <c r="BQ6" s="1"/>
  <c r="BN6"/>
  <c r="BK6"/>
  <c r="BH6"/>
  <c r="BE6"/>
  <c r="BB6"/>
  <c r="AY6"/>
  <c r="AV6"/>
  <c r="AS6"/>
  <c r="AP6"/>
  <c r="AM6"/>
  <c r="AJ6"/>
  <c r="AG6"/>
  <c r="AD6"/>
  <c r="AA6"/>
  <c r="X6"/>
  <c r="U6"/>
  <c r="R6"/>
  <c r="O6"/>
  <c r="L6"/>
  <c r="I6"/>
  <c r="E6"/>
  <c r="F6" s="1"/>
  <c r="BP5"/>
  <c r="BQ5" s="1"/>
  <c r="BN5"/>
  <c r="BK5"/>
  <c r="BH5"/>
  <c r="BE5"/>
  <c r="BB5"/>
  <c r="AY5"/>
  <c r="AV5"/>
  <c r="AS5"/>
  <c r="AP5"/>
  <c r="AM5"/>
  <c r="AJ5"/>
  <c r="AG5"/>
  <c r="AD5"/>
  <c r="AA5"/>
  <c r="X5"/>
  <c r="U5"/>
  <c r="R5"/>
  <c r="O5"/>
  <c r="L5"/>
  <c r="I5"/>
  <c r="E5"/>
  <c r="F5" s="1"/>
  <c r="BP4"/>
  <c r="BQ4" s="1"/>
  <c r="BN4"/>
  <c r="BN28" s="1"/>
  <c r="BK4"/>
  <c r="BK28" s="1"/>
  <c r="BH4"/>
  <c r="BH28" s="1"/>
  <c r="BE4"/>
  <c r="BE28" s="1"/>
  <c r="BB4"/>
  <c r="BB28" s="1"/>
  <c r="AY4"/>
  <c r="AY28" s="1"/>
  <c r="AV4"/>
  <c r="AV28" s="1"/>
  <c r="AS4"/>
  <c r="AS28" s="1"/>
  <c r="AP4"/>
  <c r="AP28" s="1"/>
  <c r="AM4"/>
  <c r="AM28" s="1"/>
  <c r="AJ4"/>
  <c r="AJ28" s="1"/>
  <c r="AG4"/>
  <c r="AG28" s="1"/>
  <c r="AD4"/>
  <c r="AD28" s="1"/>
  <c r="AA4"/>
  <c r="AA28" s="1"/>
  <c r="X4"/>
  <c r="X28" s="1"/>
  <c r="U4"/>
  <c r="U28" s="1"/>
  <c r="R4"/>
  <c r="R28" s="1"/>
  <c r="O4"/>
  <c r="O28" s="1"/>
  <c r="L4"/>
  <c r="L28" s="1"/>
  <c r="I4"/>
  <c r="I28" s="1"/>
  <c r="E4"/>
  <c r="F4" s="1"/>
  <c r="BK172" l="1"/>
  <c r="AD86"/>
  <c r="AD174" s="1"/>
  <c r="BB86"/>
  <c r="BB174" s="1"/>
  <c r="AM174"/>
  <c r="O174"/>
  <c r="X86"/>
  <c r="X174" s="1"/>
  <c r="BK174"/>
  <c r="AA86"/>
  <c r="AA174" s="1"/>
  <c r="AY86"/>
  <c r="U86"/>
  <c r="U174" s="1"/>
  <c r="AS86"/>
  <c r="AS174" s="1"/>
  <c r="R86"/>
  <c r="AP86"/>
  <c r="BN86"/>
  <c r="BQ86"/>
  <c r="AG86"/>
  <c r="AG174" s="1"/>
  <c r="BE86"/>
  <c r="BE174" s="1"/>
  <c r="I86"/>
  <c r="I174" s="1"/>
  <c r="AV174"/>
  <c r="BQ28"/>
  <c r="BQ35"/>
  <c r="BQ158"/>
  <c r="BQ172"/>
  <c r="BQ174" s="1"/>
  <c r="R174"/>
  <c r="AP174"/>
  <c r="BQ100"/>
  <c r="BQ127"/>
  <c r="BQ94"/>
  <c r="BQ112"/>
  <c r="L174"/>
  <c r="AJ174"/>
  <c r="BH174"/>
  <c r="BQ42"/>
  <c r="BQ49"/>
</calcChain>
</file>

<file path=xl/sharedStrings.xml><?xml version="1.0" encoding="utf-8"?>
<sst xmlns="http://schemas.openxmlformats.org/spreadsheetml/2006/main" count="373" uniqueCount="171">
  <si>
    <t>LISTINO PRODOTTI RETE MAROCCHINA PER I GRUPPI DI ACQUISTO SOLIDALE</t>
  </si>
  <si>
    <t>NOME COOPERATIVA / ASSOCIAZIONE</t>
  </si>
  <si>
    <t>PRODOTTO</t>
  </si>
  <si>
    <t>GR / ML</t>
  </si>
  <si>
    <t>prezzo produttore</t>
  </si>
  <si>
    <t xml:space="preserve">costi trasporto Marocco - Italia </t>
  </si>
  <si>
    <t>margine coordinamento, diviso con il produttore</t>
  </si>
  <si>
    <t>totale prezzo di vendita</t>
  </si>
  <si>
    <t>ordine (nome) quantità</t>
  </si>
  <si>
    <t>TOTALE IN EURO (nome)</t>
  </si>
  <si>
    <t>TOTALE QUANTITA'</t>
  </si>
  <si>
    <t>TOTALE COMPLESSIVO IN EURO</t>
  </si>
  <si>
    <t>COOP AACHAB NEAAMA (YOUSSOUFIA)</t>
  </si>
  <si>
    <t>olio di semi di cactus (fichi d'india)</t>
  </si>
  <si>
    <t>30 ml</t>
  </si>
  <si>
    <t>15 ml</t>
  </si>
  <si>
    <t>olio di mandorle dolci</t>
  </si>
  <si>
    <t>olio di mandorle amare</t>
  </si>
  <si>
    <t>olio di sesamo</t>
  </si>
  <si>
    <t>olio di cocco</t>
  </si>
  <si>
    <t>olio di crescione</t>
  </si>
  <si>
    <t>olio di lino</t>
  </si>
  <si>
    <t>olio di nigella (cumino nero)</t>
  </si>
  <si>
    <t>rosmarino in foglie</t>
  </si>
  <si>
    <t>20 gr</t>
  </si>
  <si>
    <t>artemisia in foglie</t>
  </si>
  <si>
    <t>verbena citronella in foglie</t>
  </si>
  <si>
    <t>menta Maachi (autoctona) in foglie</t>
  </si>
  <si>
    <t>geranio in foglie</t>
  </si>
  <si>
    <t>acqua distillata alla menta Maachi (autoctona)</t>
  </si>
  <si>
    <t>100 ml</t>
  </si>
  <si>
    <t>acqua distillata al rosmarino</t>
  </si>
  <si>
    <t>acqua distillata alla salvia</t>
  </si>
  <si>
    <t>acqua distillata all'artemisia</t>
  </si>
  <si>
    <t>acqua distillata alla verbena citronella</t>
  </si>
  <si>
    <t>acqua distillata al geranio</t>
  </si>
  <si>
    <t>scrub Naama (rosa, in polvere)</t>
  </si>
  <si>
    <t>100 gr</t>
  </si>
  <si>
    <t>maschera Nature per il viso (bianca, in polvere)</t>
  </si>
  <si>
    <t>80 gr</t>
  </si>
  <si>
    <t>maschera per il viso, alla pasta di semi di cactus (in polvere)</t>
  </si>
  <si>
    <t>ghassoul (pezzetti di argilla saponifera) per capelli</t>
  </si>
  <si>
    <t>COOP TIZNKADE TAOURIRT (AKKA)</t>
  </si>
  <si>
    <t>cous cous di grano duro</t>
  </si>
  <si>
    <t>500 gr</t>
  </si>
  <si>
    <t xml:space="preserve">henné </t>
  </si>
  <si>
    <t>150 gr</t>
  </si>
  <si>
    <t>sottopentola medio</t>
  </si>
  <si>
    <t>200 gr</t>
  </si>
  <si>
    <t>cestini in foglie di palma</t>
  </si>
  <si>
    <t xml:space="preserve">presine </t>
  </si>
  <si>
    <t>COOP AGRICOLE TALIOUINE</t>
  </si>
  <si>
    <t>zafferano</t>
  </si>
  <si>
    <t>1/2 gr</t>
  </si>
  <si>
    <t>1 gr</t>
  </si>
  <si>
    <t>2 gr</t>
  </si>
  <si>
    <t>5 gr</t>
  </si>
  <si>
    <t>10 gr</t>
  </si>
  <si>
    <t>COOP JNANE RIF  OUAZZANE</t>
  </si>
  <si>
    <t>fichi secchi bianchi</t>
  </si>
  <si>
    <t>250 gr</t>
  </si>
  <si>
    <t>fichi secci bianchi</t>
  </si>
  <si>
    <t>1 kg</t>
  </si>
  <si>
    <t>prugne secche</t>
  </si>
  <si>
    <t>uva secca</t>
  </si>
  <si>
    <t>COOP FEMMES BRACHOUA</t>
  </si>
  <si>
    <t>cous cous di lenticchie</t>
  </si>
  <si>
    <t>cous cous di carrube</t>
  </si>
  <si>
    <t>cous cous d'orzo</t>
  </si>
  <si>
    <t>cous cous d'avena</t>
  </si>
  <si>
    <t>Cous cous di miglio</t>
  </si>
  <si>
    <t>cous cous mais</t>
  </si>
  <si>
    <t xml:space="preserve">fieno greco </t>
  </si>
  <si>
    <t>COOP NOUR SALAM  - HAD BRACHOUA</t>
  </si>
  <si>
    <t>curcuma</t>
  </si>
  <si>
    <t>zenzero</t>
  </si>
  <si>
    <t>cumino</t>
  </si>
  <si>
    <t>paprika dolce</t>
  </si>
  <si>
    <t>cannella</t>
  </si>
  <si>
    <t>paprika piccante</t>
  </si>
  <si>
    <t>COOP AGRICOLE AFOURER</t>
  </si>
  <si>
    <t>125 gr</t>
  </si>
  <si>
    <t>peperoncino forte macinato</t>
  </si>
  <si>
    <t xml:space="preserve">olive verdi </t>
  </si>
  <si>
    <t xml:space="preserve">olive nere </t>
  </si>
  <si>
    <t>ASSOC AL ISLAH TAMESLOHT</t>
  </si>
  <si>
    <t>foulards agave 100%</t>
  </si>
  <si>
    <t>foulards cotone</t>
  </si>
  <si>
    <t>110 gr</t>
  </si>
  <si>
    <t>3 piccoli tajine (per spezie)</t>
  </si>
  <si>
    <t>360 gr</t>
  </si>
  <si>
    <t>ASSOC / COOP HDIDA (KELAAT M'GOUNA)</t>
  </si>
  <si>
    <t xml:space="preserve">piante aromatiche per tisana </t>
  </si>
  <si>
    <t>17 gr</t>
  </si>
  <si>
    <t>confettura di rose di Damasco</t>
  </si>
  <si>
    <t>acqua distillata di rose di Damasco</t>
  </si>
  <si>
    <t>rose secche di Damasco</t>
  </si>
  <si>
    <t>50 gr</t>
  </si>
  <si>
    <t xml:space="preserve">cous cous alle piante aromatiche </t>
  </si>
  <si>
    <t>olio alle rose di Damasco</t>
  </si>
  <si>
    <t>COOP IZOURANE (IMZILEN)</t>
  </si>
  <si>
    <t>olio di argan cosmetico</t>
  </si>
  <si>
    <t>60 ml</t>
  </si>
  <si>
    <t>olio di argan alimentare</t>
  </si>
  <si>
    <t>250 ml</t>
  </si>
  <si>
    <t>amlou (crema spalmabile con olio di argan alimentare, pasta di mandorle e miele)</t>
  </si>
  <si>
    <t>230 gr</t>
  </si>
  <si>
    <t>COOP SPINOSA (AGLOU)</t>
  </si>
  <si>
    <t>180 gr</t>
  </si>
  <si>
    <t>saponette per le mani (diversi aromi) a base di argan</t>
  </si>
  <si>
    <t>burrocacao a base di argan</t>
  </si>
  <si>
    <t>15 gr</t>
  </si>
  <si>
    <t>cous cous di grano duro ed orzo</t>
  </si>
  <si>
    <t xml:space="preserve">olio di mandorle dolci </t>
  </si>
  <si>
    <t>olio di nigella (cumino nero</t>
  </si>
  <si>
    <t>COOP TAYMATE (TIMOULILT)</t>
  </si>
  <si>
    <t xml:space="preserve">olive verdi alle piante aromatiche </t>
  </si>
  <si>
    <t xml:space="preserve">olive nere alle piante aromatiche </t>
  </si>
  <si>
    <t xml:space="preserve">olive verdi alle spezie </t>
  </si>
  <si>
    <t xml:space="preserve">miele di euforbia </t>
  </si>
  <si>
    <t>ASSOC ASSALAM (TABIA-FOUM ZGUID)</t>
  </si>
  <si>
    <t>piccoli cestini ovali in foglie di palme</t>
  </si>
  <si>
    <t>guanto doccia</t>
  </si>
  <si>
    <t>presine</t>
  </si>
  <si>
    <t>sotto pentola</t>
  </si>
  <si>
    <t>foulards ricamati (stile amazigh/berbero)</t>
  </si>
  <si>
    <t>ASSOC.BNI MHAMED (FOUM ZGUID)</t>
  </si>
  <si>
    <t>henné (per tatuaggi e capelli)</t>
  </si>
  <si>
    <t xml:space="preserve">GIE (consorzio di cooperative) MEZGUITA (AGDZ) </t>
  </si>
  <si>
    <t>datteri boustahammi</t>
  </si>
  <si>
    <t>datteri bouzagagh</t>
  </si>
  <si>
    <t xml:space="preserve">datteri boufeggous extra </t>
  </si>
  <si>
    <t>COOP AIN HJAL (Moulay Idriss Zerhoune)</t>
  </si>
  <si>
    <t xml:space="preserve">carruba macinata </t>
  </si>
  <si>
    <t xml:space="preserve">fichi secchi con origano </t>
  </si>
  <si>
    <t>COOP ASSAFAR (Essaouira)</t>
  </si>
  <si>
    <t>50 ml</t>
  </si>
  <si>
    <t xml:space="preserve">olio di argan alimentare </t>
  </si>
  <si>
    <t>COOP AFOUS (Timoulilt)</t>
  </si>
  <si>
    <t>orzo in grani</t>
  </si>
  <si>
    <t>farina di segale grigliata</t>
  </si>
  <si>
    <t>segale in grani</t>
  </si>
  <si>
    <t>berkoukch (couscous in grani di grano duro grandi)</t>
  </si>
  <si>
    <t>couscous di grano duro</t>
  </si>
  <si>
    <t>couscous 5 cereali</t>
  </si>
  <si>
    <t xml:space="preserve">SCADENZE ORDINI: OGNI 12 FEBBRAIO, 7 MAGGIO, 29 OTTOBRE, con consegna entro 30/40 giorni </t>
  </si>
  <si>
    <t>TOTALE ORDINE</t>
  </si>
  <si>
    <t>TOTALE COMPLESSIVO ORDINE</t>
  </si>
  <si>
    <t>Ogni prodotto è linkato con la propria scheda tecnica</t>
  </si>
  <si>
    <t>I prezzi sono comprensivi della spedizione o consegna prodotti</t>
  </si>
  <si>
    <t>Modalità pagamenti:</t>
  </si>
  <si>
    <t xml:space="preserve">Per importi sopra ai 400 euro pagamento con bonifico internazionale alla cooperativa la quale si accollerà il costo della transazione (in fase di bonifico spuntare l’opzione “tutti i costi/commissioni a carico del destinatario”) </t>
  </si>
  <si>
    <r>
      <rPr>
        <b/>
        <sz val="16"/>
        <color rgb="FF000000"/>
        <rFont val="Calibri"/>
      </rPr>
      <t>NUOVE COORDINATE MAROCCHINE:</t>
    </r>
    <r>
      <rPr>
        <sz val="16"/>
        <color rgb="FF000000"/>
        <rFont val="Calibri"/>
      </rPr>
      <t xml:space="preserve">                                                                          ATTIJARIWAFA BANK (Angle Av. Mohamed VI, Rue Ibn Abdelhak, Marrakech) 
Numero conto : 0004955000000688 
IBAN : MA64 007 450 0004955000000688 72 
Intestatario del conto: ASDIKAE BILA HOUDOUD  
Indirizzo dell’intestatario del conto: Timoulilt – Province Azilal - Maroc  
Codice Swift: BCMAMAMC</t>
    </r>
  </si>
  <si>
    <t xml:space="preserve">Per importi inferiori ai 400 euro pagamento con bonifico nazionale ai soci Boukhbiza-Selva che inoltreranno gli importi alla nostra cooperativa </t>
  </si>
  <si>
    <t>Intestatario del conto Unicredit: 
BOUKHBIZA MOHAMED RAFIA E SELVA ANTONELLA 
IBAN   IT 83 Q 02008 02435 00000 4847098</t>
  </si>
  <si>
    <t>In caso di consegna personalizzata a domicilio, possibilità di pagamento in contanti alla consegna</t>
  </si>
  <si>
    <t>In qualsiasi caso la Cooperativa Asdikae Bila Houdoud emetterà fattura alla persona fisica o persona giuridica, in base alle esigenze del GAS</t>
  </si>
  <si>
    <t xml:space="preserve">Contatti: </t>
  </si>
  <si>
    <t>Cooperativa Asdikae Bila Houdoud (Amici Senza Frontiere)</t>
  </si>
  <si>
    <t>Mohamed Rafia Boukhbiza +39 3408068289</t>
  </si>
  <si>
    <t>Consuelo Paris +39 3474821202</t>
  </si>
  <si>
    <r>
      <rPr>
        <sz val="16"/>
        <color rgb="FF000000"/>
        <rFont val="Calibri"/>
      </rPr>
      <t xml:space="preserve">Email a cui inviare gli ordini o richieste di informazioni: </t>
    </r>
    <r>
      <rPr>
        <b/>
        <sz val="16"/>
        <color rgb="FF000000"/>
        <rFont val="Calibri"/>
      </rPr>
      <t xml:space="preserve">voyagesmarocsolidaire@gmail.com  </t>
    </r>
    <r>
      <rPr>
        <sz val="16"/>
        <color rgb="FF000000"/>
        <rFont val="Calibri"/>
      </rPr>
      <t xml:space="preserve"> </t>
    </r>
  </si>
  <si>
    <t>www.marocnatureculture.org</t>
  </si>
  <si>
    <t>ciotole medie in terra cotta</t>
  </si>
  <si>
    <t>ciotole piccole in terra cotta</t>
  </si>
  <si>
    <t>170 gr</t>
  </si>
  <si>
    <t>tajine medio</t>
  </si>
  <si>
    <t>tajine piccolo</t>
  </si>
  <si>
    <t>340 gr</t>
  </si>
  <si>
    <t>cous cous 5 stelle (grano duro, mais, orzo, lenticchie ed avena)</t>
  </si>
  <si>
    <t>cetriolini al naturale</t>
  </si>
</sst>
</file>

<file path=xl/styles.xml><?xml version="1.0" encoding="utf-8"?>
<styleSheet xmlns="http://schemas.openxmlformats.org/spreadsheetml/2006/main">
  <numFmts count="1">
    <numFmt numFmtId="164" formatCode="[$€-2]\ #,##0.00"/>
  </numFmts>
  <fonts count="42">
    <font>
      <sz val="11"/>
      <color rgb="FF000000"/>
      <name val="Calibri"/>
      <scheme val="minor"/>
    </font>
    <font>
      <b/>
      <sz val="18"/>
      <color rgb="FF000000"/>
      <name val="Calibri"/>
    </font>
    <font>
      <b/>
      <sz val="16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u/>
      <sz val="11"/>
      <color rgb="FF0000FF"/>
      <name val="Calibri"/>
    </font>
    <font>
      <sz val="1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1155CC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1"/>
      <color theme="1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u/>
      <sz val="11"/>
      <color rgb="FF0000FF"/>
      <name val="Calibri"/>
    </font>
    <font>
      <sz val="16"/>
      <color rgb="FF000000"/>
      <name val="Calibri"/>
    </font>
    <font>
      <u/>
      <sz val="16"/>
      <color rgb="FF000000"/>
      <name val="Calibri"/>
    </font>
    <font>
      <u/>
      <sz val="16"/>
      <color rgb="FF000000"/>
      <name val="Calibri"/>
    </font>
    <font>
      <b/>
      <u/>
      <sz val="16"/>
      <color rgb="FF0000FF"/>
      <name val="Calibri"/>
    </font>
    <font>
      <u/>
      <sz val="11"/>
      <color theme="10"/>
      <name val="Calibri"/>
    </font>
    <font>
      <u/>
      <sz val="11"/>
      <color theme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FC000"/>
        <bgColor rgb="FFFFC000"/>
      </patternFill>
    </fill>
    <fill>
      <patternFill patternType="solid">
        <fgColor rgb="FF00B0F0"/>
        <bgColor rgb="FF00B0F0"/>
      </patternFill>
    </fill>
    <fill>
      <patternFill patternType="solid">
        <fgColor rgb="FFB6D7A8"/>
        <bgColor rgb="FFB6D7A8"/>
      </patternFill>
    </fill>
    <fill>
      <patternFill patternType="solid">
        <fgColor rgb="FF93C47D"/>
        <bgColor rgb="FF93C47D"/>
      </patternFill>
    </fill>
  </fills>
  <borders count="6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40" fillId="0" borderId="0" applyNumberFormat="0" applyFill="0" applyBorder="0" applyAlignment="0" applyProtection="0">
      <alignment vertical="top"/>
      <protection locked="0"/>
    </xf>
  </cellStyleXfs>
  <cellXfs count="200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164" fontId="3" fillId="5" borderId="1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164" fontId="3" fillId="7" borderId="11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3" borderId="18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4" fontId="3" fillId="8" borderId="1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top" wrapText="1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5" borderId="21" xfId="0" applyNumberFormat="1" applyFont="1" applyFill="1" applyBorder="1" applyAlignment="1">
      <alignment horizontal="center" vertical="center"/>
    </xf>
    <xf numFmtId="0" fontId="1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164" fontId="3" fillId="3" borderId="24" xfId="0" applyNumberFormat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164" fontId="3" fillId="5" borderId="2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3" fillId="0" borderId="8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14" fillId="0" borderId="29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164" fontId="3" fillId="5" borderId="32" xfId="0" applyNumberFormat="1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16" fillId="0" borderId="34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17" fillId="0" borderId="35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164" fontId="3" fillId="8" borderId="37" xfId="0" applyNumberFormat="1" applyFont="1" applyFill="1" applyBorder="1" applyAlignment="1">
      <alignment horizontal="center" vertical="center"/>
    </xf>
    <xf numFmtId="164" fontId="3" fillId="2" borderId="38" xfId="0" applyNumberFormat="1" applyFont="1" applyFill="1" applyBorder="1" applyAlignment="1">
      <alignment horizontal="center" vertical="center"/>
    </xf>
    <xf numFmtId="164" fontId="3" fillId="0" borderId="39" xfId="0" applyNumberFormat="1" applyFont="1" applyBorder="1" applyAlignment="1">
      <alignment horizontal="center" vertical="center"/>
    </xf>
    <xf numFmtId="164" fontId="3" fillId="3" borderId="38" xfId="0" applyNumberFormat="1" applyFont="1" applyFill="1" applyBorder="1" applyAlignment="1">
      <alignment horizontal="center" vertical="center"/>
    </xf>
    <xf numFmtId="0" fontId="18" fillId="0" borderId="40" xfId="0" applyFont="1" applyBorder="1"/>
    <xf numFmtId="0" fontId="3" fillId="0" borderId="8" xfId="0" applyFont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19" fillId="0" borderId="41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164" fontId="3" fillId="3" borderId="18" xfId="0" applyNumberFormat="1" applyFont="1" applyFill="1" applyBorder="1" applyAlignment="1">
      <alignment horizontal="center" vertical="center"/>
    </xf>
    <xf numFmtId="0" fontId="20" fillId="0" borderId="17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3" fillId="0" borderId="41" xfId="0" applyFont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0" fontId="22" fillId="0" borderId="42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164" fontId="3" fillId="2" borderId="44" xfId="0" applyNumberFormat="1" applyFont="1" applyFill="1" applyBorder="1" applyAlignment="1">
      <alignment horizontal="center" vertical="center"/>
    </xf>
    <xf numFmtId="164" fontId="3" fillId="0" borderId="45" xfId="0" applyNumberFormat="1" applyFont="1" applyBorder="1" applyAlignment="1">
      <alignment horizontal="center" vertical="center"/>
    </xf>
    <xf numFmtId="164" fontId="3" fillId="0" borderId="43" xfId="0" applyNumberFormat="1" applyFont="1" applyBorder="1" applyAlignment="1">
      <alignment horizontal="center" vertical="center"/>
    </xf>
    <xf numFmtId="164" fontId="3" fillId="3" borderId="44" xfId="0" applyNumberFormat="1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23" fillId="0" borderId="46" xfId="0" applyFont="1" applyBorder="1" applyAlignment="1">
      <alignment vertical="center"/>
    </xf>
    <xf numFmtId="164" fontId="3" fillId="2" borderId="43" xfId="0" applyNumberFormat="1" applyFont="1" applyFill="1" applyBorder="1" applyAlignment="1">
      <alignment horizontal="center" vertical="center"/>
    </xf>
    <xf numFmtId="164" fontId="3" fillId="3" borderId="43" xfId="0" applyNumberFormat="1" applyFon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164" fontId="3" fillId="3" borderId="24" xfId="0" applyNumberFormat="1" applyFont="1" applyFill="1" applyBorder="1" applyAlignment="1">
      <alignment horizontal="center" vertical="center"/>
    </xf>
    <xf numFmtId="164" fontId="3" fillId="2" borderId="43" xfId="0" applyNumberFormat="1" applyFont="1" applyFill="1" applyBorder="1" applyAlignment="1">
      <alignment horizontal="center" vertical="center"/>
    </xf>
    <xf numFmtId="164" fontId="3" fillId="3" borderId="43" xfId="0" applyNumberFormat="1" applyFont="1" applyFill="1" applyBorder="1" applyAlignment="1">
      <alignment horizontal="center" vertical="center"/>
    </xf>
    <xf numFmtId="0" fontId="24" fillId="0" borderId="47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164" fontId="3" fillId="2" borderId="48" xfId="0" applyNumberFormat="1" applyFont="1" applyFill="1" applyBorder="1" applyAlignment="1">
      <alignment horizontal="center" vertical="center"/>
    </xf>
    <xf numFmtId="164" fontId="3" fillId="3" borderId="48" xfId="0" applyNumberFormat="1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25" fillId="0" borderId="17" xfId="0" applyFont="1" applyBorder="1" applyAlignment="1">
      <alignment vertical="center"/>
    </xf>
    <xf numFmtId="164" fontId="7" fillId="8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/>
    <xf numFmtId="164" fontId="3" fillId="0" borderId="0" xfId="0" applyNumberFormat="1" applyFont="1"/>
    <xf numFmtId="0" fontId="3" fillId="0" borderId="4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5" fillId="0" borderId="51" xfId="0" applyFont="1" applyBorder="1" applyAlignment="1">
      <alignment vertical="center" wrapText="1"/>
    </xf>
    <xf numFmtId="0" fontId="26" fillId="0" borderId="52" xfId="0" applyFont="1" applyBorder="1" applyAlignment="1">
      <alignment vertical="center"/>
    </xf>
    <xf numFmtId="0" fontId="3" fillId="0" borderId="53" xfId="0" applyFont="1" applyBorder="1" applyAlignment="1">
      <alignment horizontal="center" vertical="center"/>
    </xf>
    <xf numFmtId="164" fontId="3" fillId="2" borderId="54" xfId="0" applyNumberFormat="1" applyFont="1" applyFill="1" applyBorder="1" applyAlignment="1">
      <alignment horizontal="center" vertical="center"/>
    </xf>
    <xf numFmtId="164" fontId="3" fillId="0" borderId="53" xfId="0" applyNumberFormat="1" applyFont="1" applyBorder="1" applyAlignment="1">
      <alignment horizontal="center" vertical="center"/>
    </xf>
    <xf numFmtId="164" fontId="3" fillId="3" borderId="54" xfId="0" applyNumberFormat="1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164" fontId="3" fillId="5" borderId="55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0" borderId="56" xfId="0" applyFont="1" applyBorder="1" applyAlignment="1">
      <alignment horizontal="center" vertical="center"/>
    </xf>
    <xf numFmtId="164" fontId="7" fillId="8" borderId="57" xfId="0" applyNumberFormat="1" applyFont="1" applyFill="1" applyBorder="1" applyAlignment="1">
      <alignment horizontal="center" vertical="center"/>
    </xf>
    <xf numFmtId="164" fontId="3" fillId="2" borderId="58" xfId="0" applyNumberFormat="1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3" borderId="58" xfId="0" applyNumberFormat="1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164" fontId="3" fillId="2" borderId="59" xfId="0" applyNumberFormat="1" applyFont="1" applyFill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164" fontId="3" fillId="3" borderId="59" xfId="0" applyNumberFormat="1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164" fontId="3" fillId="2" borderId="61" xfId="0" applyNumberFormat="1" applyFont="1" applyFill="1" applyBorder="1" applyAlignment="1">
      <alignment horizontal="center" vertical="center"/>
    </xf>
    <xf numFmtId="164" fontId="3" fillId="0" borderId="60" xfId="0" applyNumberFormat="1" applyFont="1" applyBorder="1" applyAlignment="1">
      <alignment horizontal="center" vertical="center"/>
    </xf>
    <xf numFmtId="164" fontId="3" fillId="3" borderId="61" xfId="0" applyNumberFormat="1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27" fillId="0" borderId="8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9" fillId="0" borderId="1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0" fillId="0" borderId="6" xfId="0" applyFont="1" applyBorder="1" applyAlignment="1">
      <alignment horizontal="left" vertical="center"/>
    </xf>
    <xf numFmtId="0" fontId="31" fillId="0" borderId="15" xfId="0" applyFont="1" applyBorder="1" applyAlignment="1">
      <alignment horizontal="left" vertical="center"/>
    </xf>
    <xf numFmtId="164" fontId="32" fillId="3" borderId="8" xfId="0" applyNumberFormat="1" applyFont="1" applyFill="1" applyBorder="1" applyAlignment="1">
      <alignment horizontal="center" vertical="center"/>
    </xf>
    <xf numFmtId="0" fontId="33" fillId="0" borderId="13" xfId="0" applyFont="1" applyBorder="1" applyAlignment="1">
      <alignment horizontal="left" vertical="center"/>
    </xf>
    <xf numFmtId="164" fontId="32" fillId="3" borderId="14" xfId="0" applyNumberFormat="1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164" fontId="3" fillId="2" borderId="63" xfId="0" applyNumberFormat="1" applyFont="1" applyFill="1" applyBorder="1" applyAlignment="1">
      <alignment horizontal="center" vertical="center"/>
    </xf>
    <xf numFmtId="0" fontId="34" fillId="0" borderId="22" xfId="0" applyFont="1" applyBorder="1" applyAlignment="1">
      <alignment horizontal="left" vertical="center"/>
    </xf>
    <xf numFmtId="0" fontId="35" fillId="0" borderId="17" xfId="0" applyFont="1" applyBorder="1" applyAlignment="1">
      <alignment horizontal="left" vertical="center"/>
    </xf>
    <xf numFmtId="164" fontId="32" fillId="3" borderId="1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7" fillId="9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6" fillId="0" borderId="0" xfId="0" applyFont="1" applyAlignment="1">
      <alignment vertical="top" wrapText="1"/>
    </xf>
    <xf numFmtId="0" fontId="38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36" fillId="0" borderId="0" xfId="0" applyFont="1"/>
    <xf numFmtId="0" fontId="36" fillId="0" borderId="0" xfId="0" applyFont="1" applyAlignment="1">
      <alignment wrapText="1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41" fillId="0" borderId="15" xfId="1" applyFont="1" applyFill="1" applyBorder="1" applyAlignment="1" applyProtection="1">
      <alignment vertical="center"/>
    </xf>
    <xf numFmtId="0" fontId="8" fillId="0" borderId="15" xfId="0" applyFont="1" applyBorder="1" applyAlignment="1">
      <alignment vertical="center"/>
    </xf>
    <xf numFmtId="0" fontId="31" fillId="0" borderId="6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top" wrapText="1"/>
    </xf>
    <xf numFmtId="0" fontId="9" fillId="0" borderId="12" xfId="0" applyFont="1" applyBorder="1"/>
    <xf numFmtId="0" fontId="9" fillId="0" borderId="16" xfId="0" applyFont="1" applyBorder="1"/>
    <xf numFmtId="0" fontId="5" fillId="0" borderId="1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9" fillId="0" borderId="27" xfId="0" applyFont="1" applyBorder="1"/>
    <xf numFmtId="0" fontId="9" fillId="0" borderId="28" xfId="0" applyFont="1" applyBorder="1"/>
    <xf numFmtId="0" fontId="5" fillId="0" borderId="2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/>
    <xf numFmtId="0" fontId="37" fillId="0" borderId="64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6" fillId="0" borderId="6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9" fillId="0" borderId="62" xfId="0" applyFont="1" applyBorder="1"/>
    <xf numFmtId="0" fontId="9" fillId="0" borderId="9" xfId="0" applyFont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hop.marocnatureculture.org/wp-content/uploads/2022/01/SCHEDA-TECNICA-henne_tiznkade.pdf" TargetMode="External"/><Relationship Id="rId117" Type="http://schemas.openxmlformats.org/officeDocument/2006/relationships/hyperlink" Target="https://shop.marocnatureculture.org/wp-content/uploads/2022/01/SCHEDA-TECNICA-argan-Assafar.pdf" TargetMode="External"/><Relationship Id="rId21" Type="http://schemas.openxmlformats.org/officeDocument/2006/relationships/hyperlink" Target="https://shop.marocnatureculture.org/wp-content/uploads/2022/01/SCHEDA-TECNICA-scrub-naama_aachab-naama.pdf" TargetMode="External"/><Relationship Id="rId42" Type="http://schemas.openxmlformats.org/officeDocument/2006/relationships/hyperlink" Target="https://shop.marocnatureculture.org/wp-content/uploads/2022/01/SCHEDA-TECNICA-cuscus_di-orzo_brachoua.pdf" TargetMode="External"/><Relationship Id="rId47" Type="http://schemas.openxmlformats.org/officeDocument/2006/relationships/hyperlink" Target="https://shop.marocnatureculture.org/wp-content/uploads/2022/01/SCHEDA-TECNICA-fieno-greco_brachoua.pdf" TargetMode="External"/><Relationship Id="rId63" Type="http://schemas.openxmlformats.org/officeDocument/2006/relationships/hyperlink" Target="https://shop.marocnatureculture.org/wp-content/uploads/2022/02/SCHEDA-TECNICA-ciotola-in-terra-cotta_al-islah.pdf" TargetMode="External"/><Relationship Id="rId68" Type="http://schemas.openxmlformats.org/officeDocument/2006/relationships/hyperlink" Target="https://shop.marocnatureculture.org/wp-content/uploads/2021/11/SCHEDA-TECNICA-acqua-di-rose-di-damasco_assif-hdida.pdf" TargetMode="External"/><Relationship Id="rId84" Type="http://schemas.openxmlformats.org/officeDocument/2006/relationships/hyperlink" Target="https://shop.marocnatureculture.org/wp-content/uploads/2022/03/SCHEDA-TECNICA-olio-sesamo-Spinosa-1.pdf" TargetMode="External"/><Relationship Id="rId89" Type="http://schemas.openxmlformats.org/officeDocument/2006/relationships/hyperlink" Target="https://shop.marocnatureculture.org/wp-content/uploads/2022/02/SCHEDA-TECNICA-olive-verdi-taymate-1.pdf" TargetMode="External"/><Relationship Id="rId112" Type="http://schemas.openxmlformats.org/officeDocument/2006/relationships/hyperlink" Target="https://shop.marocnatureculture.org/wp-content/uploads/2022/02/SCHEDA-TECNICA-datteri-boufeggous-extra-2.pdf" TargetMode="External"/><Relationship Id="rId133" Type="http://schemas.openxmlformats.org/officeDocument/2006/relationships/hyperlink" Target="https://shop.marocnatureculture.org/wp-content/uploads/2022/02/SCHEDA-TECNICA-ciotola-in-terra-cotta_al-islah.pdf" TargetMode="External"/><Relationship Id="rId16" Type="http://schemas.openxmlformats.org/officeDocument/2006/relationships/hyperlink" Target="https://shop.marocnatureculture.org/wp-content/uploads/2022/01/SCHEDA-TECNICA-rosmarino-in-foglie_aachab-naama.pdf" TargetMode="External"/><Relationship Id="rId107" Type="http://schemas.openxmlformats.org/officeDocument/2006/relationships/hyperlink" Target="https://shop.marocnatureculture.org/wp-content/uploads/2022/02/SCHEDA-TECNICA-datteri-boustahammi-2.pdf" TargetMode="External"/><Relationship Id="rId11" Type="http://schemas.openxmlformats.org/officeDocument/2006/relationships/hyperlink" Target="https://shop.marocnatureculture.org/wp-content/uploads/2022/01/SCHEDA-TECNICA-artemisia_aachab-naama.pdf" TargetMode="External"/><Relationship Id="rId32" Type="http://schemas.openxmlformats.org/officeDocument/2006/relationships/hyperlink" Target="https://shop.marocnatureculture.org/wp-content/uploads/2022/01/SCHEDA-TECNICA-zafferano.pdf" TargetMode="External"/><Relationship Id="rId37" Type="http://schemas.openxmlformats.org/officeDocument/2006/relationships/hyperlink" Target="https://shop.marocnatureculture.org/wp-content/uploads/2022/02/SCHEDA-TECNICA-fichi-secchi-bianchi_jnane-rif-1.pdf" TargetMode="External"/><Relationship Id="rId53" Type="http://schemas.openxmlformats.org/officeDocument/2006/relationships/hyperlink" Target="https://shop.marocnatureculture.org/wp-content/uploads/2022/02/SCHEDA-TECNICA-paprika-piccante_nour-salam.pdf" TargetMode="External"/><Relationship Id="rId58" Type="http://schemas.openxmlformats.org/officeDocument/2006/relationships/hyperlink" Target="https://shop.marocnatureculture.org/wp-content/uploads/2022/02/SCHEDA-TECNICA-cetriolini-al-naturale-Afourer.pdf" TargetMode="External"/><Relationship Id="rId74" Type="http://schemas.openxmlformats.org/officeDocument/2006/relationships/hyperlink" Target="https://shop.marocnatureculture.org/wp-content/uploads/2022/02/SCHEDA-TECNICA-argan-alimentare-Izourane.pdf" TargetMode="External"/><Relationship Id="rId79" Type="http://schemas.openxmlformats.org/officeDocument/2006/relationships/hyperlink" Target="https://shop.marocnatureculture.org/wp-content/uploads/2022/02/SCHEDA-TECNICA-amlou-Spinosa-4.pdf" TargetMode="External"/><Relationship Id="rId102" Type="http://schemas.openxmlformats.org/officeDocument/2006/relationships/hyperlink" Target="https://shop.marocnatureculture.org/wp-content/uploads/2022/02/SCHEDA-TECNICA-guanto-doccia-assalam-1.pdf" TargetMode="External"/><Relationship Id="rId123" Type="http://schemas.openxmlformats.org/officeDocument/2006/relationships/hyperlink" Target="https://shop.marocnatureculture.org/wp-content/uploads/2022/02/SCHEDA-TECNICA-farina-di-segale-grigliata-Afous-1.pdf" TargetMode="External"/><Relationship Id="rId128" Type="http://schemas.openxmlformats.org/officeDocument/2006/relationships/hyperlink" Target="https://shop.marocnatureculture.org/wp-content/uploads/2022/01/SCHEDA-TECNICA-cuscus_grano-duro_afous.pdf" TargetMode="External"/><Relationship Id="rId5" Type="http://schemas.openxmlformats.org/officeDocument/2006/relationships/hyperlink" Target="https://shop.marocnatureculture.org/wp-content/uploads/2022/01/SCHEDA-TECNICA-olio-di-sesamo_aachab-naama.pdf" TargetMode="External"/><Relationship Id="rId90" Type="http://schemas.openxmlformats.org/officeDocument/2006/relationships/hyperlink" Target="https://shop.marocnatureculture.org/wp-content/uploads/2022/03/SCHEDA-TECNICA-olive-nere-taymate.pdf" TargetMode="External"/><Relationship Id="rId95" Type="http://schemas.openxmlformats.org/officeDocument/2006/relationships/hyperlink" Target="https://shop.marocnatureculture.org/wp-content/uploads/2022/02/SCHEDA-TECNICA-olive-verdi-spezie-taymate-1.pdf" TargetMode="External"/><Relationship Id="rId14" Type="http://schemas.openxmlformats.org/officeDocument/2006/relationships/hyperlink" Target="https://shop.marocnatureculture.org/wp-content/uploads/2022/01/SCHEDA-TECNICA-geranio_aachab-naama.pdf" TargetMode="External"/><Relationship Id="rId22" Type="http://schemas.openxmlformats.org/officeDocument/2006/relationships/hyperlink" Target="https://shop.marocnatureculture.org/wp-content/uploads/2022/01/SCHEDA-TECNICA-maschera-nature_aachab-naama.pdf" TargetMode="External"/><Relationship Id="rId27" Type="http://schemas.openxmlformats.org/officeDocument/2006/relationships/hyperlink" Target="https://shop.marocnatureculture.org/wp-content/uploads/2022/01/SCHEDA-TECNICA-sottopentola_tiznkade.pdf" TargetMode="External"/><Relationship Id="rId30" Type="http://schemas.openxmlformats.org/officeDocument/2006/relationships/hyperlink" Target="https://shop.marocnatureculture.org/wp-content/uploads/2022/01/SCHEDA-TECNICA-zafferano.pdf" TargetMode="External"/><Relationship Id="rId35" Type="http://schemas.openxmlformats.org/officeDocument/2006/relationships/hyperlink" Target="https://shop.marocnatureculture.org/wp-content/uploads/2022/02/SCHEDA-TECNICA-fichi-secchi-bianchi_jnane-rif-1.pdf" TargetMode="External"/><Relationship Id="rId43" Type="http://schemas.openxmlformats.org/officeDocument/2006/relationships/hyperlink" Target="https://shop.marocnatureculture.org/wp-content/uploads/2022/01/SCHEDA-TECNICA-cuscus_grano-duro_brachoua.pdf" TargetMode="External"/><Relationship Id="rId48" Type="http://schemas.openxmlformats.org/officeDocument/2006/relationships/hyperlink" Target="https://shop.marocnatureculture.org/wp-content/uploads/2022/02/SCHEDA-TECNICA-curcuma_nour-salam.pdf" TargetMode="External"/><Relationship Id="rId56" Type="http://schemas.openxmlformats.org/officeDocument/2006/relationships/hyperlink" Target="https://shop.marocnatureculture.org/wp-content/uploads/2022/02/SCHEDA-TECNICA-cumino-Afourer-1.pdf" TargetMode="External"/><Relationship Id="rId64" Type="http://schemas.openxmlformats.org/officeDocument/2006/relationships/hyperlink" Target="https://shop.marocnatureculture.org/wp-content/uploads/2022/02/SCHEDA-TECNICA-3-tajine-porta-spezie_al-islah-1.pdf" TargetMode="External"/><Relationship Id="rId69" Type="http://schemas.openxmlformats.org/officeDocument/2006/relationships/hyperlink" Target="https://shop.marocnatureculture.org/wp-content/uploads/2022/01/SCHEDA-TECNICA-boccioli-rose-di-damasco_assif-hdida.pdf" TargetMode="External"/><Relationship Id="rId77" Type="http://schemas.openxmlformats.org/officeDocument/2006/relationships/hyperlink" Target="https://shop.marocnatureculture.org/wp-content/uploads/2022/03/SCHEDA-TECNICA-argan-Spinosa-1.pdf" TargetMode="External"/><Relationship Id="rId100" Type="http://schemas.openxmlformats.org/officeDocument/2006/relationships/hyperlink" Target="https://shop.marocnatureculture.org/wp-content/uploads/2022/02/SCHEDA-TECNICA-henne_assalam.pdf" TargetMode="External"/><Relationship Id="rId105" Type="http://schemas.openxmlformats.org/officeDocument/2006/relationships/hyperlink" Target="https://shop.marocnatureculture.org/wp-content/uploads/2022/02/SCHEDA-TECNICA-foulards-berberi-assalam-1.pdf" TargetMode="External"/><Relationship Id="rId113" Type="http://schemas.openxmlformats.org/officeDocument/2006/relationships/hyperlink" Target="https://shop.marocnatureculture.org/wp-content/uploads/2022/01/SCHEDA-TECNICA-carruba-macinata_ain-hjal.pdf" TargetMode="External"/><Relationship Id="rId118" Type="http://schemas.openxmlformats.org/officeDocument/2006/relationships/hyperlink" Target="https://shop.marocnatureculture.org/wp-content/uploads/2022/01/SCHEDA-TECNICA-argan-Assafar.pdf" TargetMode="External"/><Relationship Id="rId126" Type="http://schemas.openxmlformats.org/officeDocument/2006/relationships/hyperlink" Target="https://shop.marocnatureculture.org/wp-content/uploads/2022/02/SCHEDA-TECNICA-berkoukch-Afous.pdf" TargetMode="External"/><Relationship Id="rId134" Type="http://schemas.openxmlformats.org/officeDocument/2006/relationships/hyperlink" Target="https://shop.marocnatureculture.org/wp-content/uploads/2022/02/SCHEDA-TECNICA-tajine_al-islah.pdf" TargetMode="External"/><Relationship Id="rId8" Type="http://schemas.openxmlformats.org/officeDocument/2006/relationships/hyperlink" Target="https://shop.marocnatureculture.org/wp-content/uploads/2022/01/SCHEDA-TECNICA-olio-di-lino_aachab-naama-1.pdf" TargetMode="External"/><Relationship Id="rId51" Type="http://schemas.openxmlformats.org/officeDocument/2006/relationships/hyperlink" Target="https://shop.marocnatureculture.org/wp-content/uploads/2022/02/SCHEDA-TECNICA-paprika-dolce.pdf" TargetMode="External"/><Relationship Id="rId72" Type="http://schemas.openxmlformats.org/officeDocument/2006/relationships/hyperlink" Target="https://shop.marocnatureculture.org/wp-content/uploads/2022/02/SCHEDA-TECNICA-argan-Izourane.pdf" TargetMode="External"/><Relationship Id="rId80" Type="http://schemas.openxmlformats.org/officeDocument/2006/relationships/hyperlink" Target="https://shop.marocnatureculture.org/wp-content/uploads/2022/03/SCHEDA-TECNICA-sapone-argan-spinosa-1.pdf" TargetMode="External"/><Relationship Id="rId85" Type="http://schemas.openxmlformats.org/officeDocument/2006/relationships/hyperlink" Target="https://shop.marocnatureculture.org/wp-content/uploads/2022/03/SCHEDA-TECNICA-olio-nigella-Spinosa-1.pdf" TargetMode="External"/><Relationship Id="rId93" Type="http://schemas.openxmlformats.org/officeDocument/2006/relationships/hyperlink" Target="https://shop.marocnatureculture.org/wp-content/uploads/2022/03/SCHEDA-TECNICA-olive-nere-taymate.pdf" TargetMode="External"/><Relationship Id="rId98" Type="http://schemas.openxmlformats.org/officeDocument/2006/relationships/hyperlink" Target="https://shop.marocnatureculture.org/wp-content/uploads/2022/01/SCHEDA-TECNICA-miele-deuforbia_taymate-1.pdf" TargetMode="External"/><Relationship Id="rId121" Type="http://schemas.openxmlformats.org/officeDocument/2006/relationships/hyperlink" Target="https://shop.marocnatureculture.org/wp-content/uploads/2022/02/SCHEDA-TECNICA-orzo-in-grani-Afous.pdf" TargetMode="External"/><Relationship Id="rId3" Type="http://schemas.openxmlformats.org/officeDocument/2006/relationships/hyperlink" Target="https://shop.marocnatureculture.org/wp-content/uploads/2022/01/SCHEDA-TECNICA-olio-di-mandorle-dolci_aachab-naama.pdf" TargetMode="External"/><Relationship Id="rId12" Type="http://schemas.openxmlformats.org/officeDocument/2006/relationships/hyperlink" Target="https://shop.marocnatureculture.org/wp-content/uploads/2022/01/SCHEDA-TECNICA-verbena-citronella_aachab-naama-1.pdf" TargetMode="External"/><Relationship Id="rId17" Type="http://schemas.openxmlformats.org/officeDocument/2006/relationships/hyperlink" Target="https://shop.marocnatureculture.org/wp-content/uploads/2022/01/SCHEDA-TECNICA-acqua-di-salvia_aachab-naama-1.pdf" TargetMode="External"/><Relationship Id="rId25" Type="http://schemas.openxmlformats.org/officeDocument/2006/relationships/hyperlink" Target="https://shop.marocnatureculture.org/wp-content/uploads/2022/01/SCHEDA-TECNICA-cuscus_tiznkade.pdf" TargetMode="External"/><Relationship Id="rId33" Type="http://schemas.openxmlformats.org/officeDocument/2006/relationships/hyperlink" Target="https://shop.marocnatureculture.org/wp-content/uploads/2022/01/SCHEDA-TECNICA-zafferano.pdf" TargetMode="External"/><Relationship Id="rId38" Type="http://schemas.openxmlformats.org/officeDocument/2006/relationships/hyperlink" Target="https://shop.marocnatureculture.org/wp-content/uploads/2022/02/SCHEDA-TECNICA-prugne-secche_jnane-rif-1.pdf" TargetMode="External"/><Relationship Id="rId46" Type="http://schemas.openxmlformats.org/officeDocument/2006/relationships/hyperlink" Target="https://shop.marocnatureculture.org/wp-content/uploads/2022/01/SCHEDA-TECNICA-cuscus_mais_brachoua.pdf" TargetMode="External"/><Relationship Id="rId59" Type="http://schemas.openxmlformats.org/officeDocument/2006/relationships/hyperlink" Target="https://shop.marocnatureculture.org/wp-content/uploads/2022/02/SCHEDA-TECNICA-olive-verdi-Afourer.pdf" TargetMode="External"/><Relationship Id="rId67" Type="http://schemas.openxmlformats.org/officeDocument/2006/relationships/hyperlink" Target="https://shop.marocnatureculture.org/wp-content/uploads/2022/01/SCHEDA-TECNICA-confettura-di-rose-di-damasco_assif-hdida.pdf" TargetMode="External"/><Relationship Id="rId103" Type="http://schemas.openxmlformats.org/officeDocument/2006/relationships/hyperlink" Target="https://shop.marocnatureculture.org/wp-content/uploads/2022/02/SCHEDA-TECNICA-presine-assalam.pdf" TargetMode="External"/><Relationship Id="rId108" Type="http://schemas.openxmlformats.org/officeDocument/2006/relationships/hyperlink" Target="https://shop.marocnatureculture.org/wp-content/uploads/2022/02/SCHEDA-TECNICA-datteri-boustahammi-2.pdf" TargetMode="External"/><Relationship Id="rId116" Type="http://schemas.openxmlformats.org/officeDocument/2006/relationships/hyperlink" Target="https://shop.marocnatureculture.org/wp-content/uploads/2022/01/SCHEDA-TECNICA-argan-Assafar.pdf" TargetMode="External"/><Relationship Id="rId124" Type="http://schemas.openxmlformats.org/officeDocument/2006/relationships/hyperlink" Target="https://shop.marocnatureculture.org/wp-content/uploads/2022/02/SCHEDA-TECNICA-segale-in-grani-Afous.pdf" TargetMode="External"/><Relationship Id="rId129" Type="http://schemas.openxmlformats.org/officeDocument/2006/relationships/hyperlink" Target="https://shop.marocnatureculture.org/wp-content/uploads/2022/01/SCHEDA-TECNICA-cuscus_grano-duro_afous.pdf" TargetMode="External"/><Relationship Id="rId20" Type="http://schemas.openxmlformats.org/officeDocument/2006/relationships/hyperlink" Target="https://shop.marocnatureculture.org/wp-content/uploads/2022/01/SCHEDA-TECNICA-geranio_aachab-naama.pdf" TargetMode="External"/><Relationship Id="rId41" Type="http://schemas.openxmlformats.org/officeDocument/2006/relationships/hyperlink" Target="https://shop.marocnatureculture.org/wp-content/uploads/2022/01/SCHEDA-TECNICA-cuscus_di-carruba_brachoua.pdf" TargetMode="External"/><Relationship Id="rId54" Type="http://schemas.openxmlformats.org/officeDocument/2006/relationships/hyperlink" Target="https://shop.marocnatureculture.org/wp-content/uploads/2022/02/SCHEDA-TECNICA-curcuma-Afourer.pdf" TargetMode="External"/><Relationship Id="rId62" Type="http://schemas.openxmlformats.org/officeDocument/2006/relationships/hyperlink" Target="https://shop.marocnatureculture.org/wp-content/uploads/2022/02/SCHEDA-TECNICA-foulards-cotone_al-islah.pdf" TargetMode="External"/><Relationship Id="rId70" Type="http://schemas.openxmlformats.org/officeDocument/2006/relationships/hyperlink" Target="https://shop.marocnatureculture.org/wp-content/uploads/2022/02/SCHEDA-TECNICA-cuscus-piante-aromatiche_assif-hdida.pdf" TargetMode="External"/><Relationship Id="rId75" Type="http://schemas.openxmlformats.org/officeDocument/2006/relationships/hyperlink" Target="https://shop.marocnatureculture.org/wp-content/uploads/2022/02/SCHEDA-TECNICA-amlou-izourane.pdf" TargetMode="External"/><Relationship Id="rId83" Type="http://schemas.openxmlformats.org/officeDocument/2006/relationships/hyperlink" Target="https://shop.marocnatureculture.org/wp-content/uploads/2022/03/SCHEDA-TECNICA-olio-mandorle-dolci-Spinosa-1.pdf" TargetMode="External"/><Relationship Id="rId88" Type="http://schemas.openxmlformats.org/officeDocument/2006/relationships/hyperlink" Target="https://shop.marocnatureculture.org/wp-content/uploads/2022/02/SCHEDA-TECNICA-olive-verdi-taymate-1.pdf" TargetMode="External"/><Relationship Id="rId91" Type="http://schemas.openxmlformats.org/officeDocument/2006/relationships/hyperlink" Target="https://shop.marocnatureculture.org/wp-content/uploads/2022/03/SCHEDA-TECNICA-olive-nere-taymate.pdf" TargetMode="External"/><Relationship Id="rId96" Type="http://schemas.openxmlformats.org/officeDocument/2006/relationships/hyperlink" Target="https://shop.marocnatureculture.org/wp-content/uploads/2022/02/SCHEDA-TECNICA-olive-verdi-spezie-taymate-1.pdf" TargetMode="External"/><Relationship Id="rId111" Type="http://schemas.openxmlformats.org/officeDocument/2006/relationships/hyperlink" Target="https://shop.marocnatureculture.org/wp-content/uploads/2022/02/SCHEDA-TECNICA-datteri-boufeggous-extra-2.pdf" TargetMode="External"/><Relationship Id="rId132" Type="http://schemas.openxmlformats.org/officeDocument/2006/relationships/hyperlink" Target="http://www.marocnatureculture.org/" TargetMode="External"/><Relationship Id="rId1" Type="http://schemas.openxmlformats.org/officeDocument/2006/relationships/hyperlink" Target="https://shop.marocnatureculture.org/wp-content/uploads/2022/01/SCHEDA-TECNICA-olio-di-cactus_aachab-naama.pdf" TargetMode="External"/><Relationship Id="rId6" Type="http://schemas.openxmlformats.org/officeDocument/2006/relationships/hyperlink" Target="https://shop.marocnatureculture.org/wp-content/uploads/2022/01/SCHEDA-TECNICA-olio-di-cocco_aachab-naama.pdf" TargetMode="External"/><Relationship Id="rId15" Type="http://schemas.openxmlformats.org/officeDocument/2006/relationships/hyperlink" Target="https://shop.marocnatureculture.org/wp-content/uploads/2022/01/SCHEDA-TECNICA-menta-maachi_aachab-naama-3.pdf" TargetMode="External"/><Relationship Id="rId23" Type="http://schemas.openxmlformats.org/officeDocument/2006/relationships/hyperlink" Target="https://shop.marocnatureculture.org/wp-content/uploads/2022/01/SCHEDA-TECNICA-maschera-ai-semi-di-cactus_aachab-naama.pdf" TargetMode="External"/><Relationship Id="rId28" Type="http://schemas.openxmlformats.org/officeDocument/2006/relationships/hyperlink" Target="https://shop.marocnatureculture.org/wp-content/uploads/2022/01/SCHEDA-TECNICA-cestini_tiznkade.pdf" TargetMode="External"/><Relationship Id="rId36" Type="http://schemas.openxmlformats.org/officeDocument/2006/relationships/hyperlink" Target="https://shop.marocnatureculture.org/wp-content/uploads/2022/02/SCHEDA-TECNICA-fichi-secchi-bianchi_jnane-rif-1.pdf" TargetMode="External"/><Relationship Id="rId49" Type="http://schemas.openxmlformats.org/officeDocument/2006/relationships/hyperlink" Target="https://shop.marocnatureculture.org/wp-content/uploads/2022/02/SCHEDA-TECNICA-zenzero_nour-salam.pdf" TargetMode="External"/><Relationship Id="rId57" Type="http://schemas.openxmlformats.org/officeDocument/2006/relationships/hyperlink" Target="https://shop.marocnatureculture.org/wp-content/uploads/2022/02/SCHEDA-TECNICA-peperoncino-forte-Afourer.pdf" TargetMode="External"/><Relationship Id="rId106" Type="http://schemas.openxmlformats.org/officeDocument/2006/relationships/hyperlink" Target="https://shop.marocnatureculture.org/wp-content/uploads/2022/02/SCHEDA-TECNICA-henne-Bni-Mhamed.pdf" TargetMode="External"/><Relationship Id="rId114" Type="http://schemas.openxmlformats.org/officeDocument/2006/relationships/hyperlink" Target="https://shop.marocnatureculture.org/wp-content/uploads/2022/02/SCHEDA-TECNICA-fichi-secchi-con-origano_ain-hjal-1.pdf" TargetMode="External"/><Relationship Id="rId119" Type="http://schemas.openxmlformats.org/officeDocument/2006/relationships/hyperlink" Target="https://shop.marocnatureculture.org/wp-content/uploads/2022/01/SCHEDA-TECNICA-argan-alimentare-Assafar-1.pdf" TargetMode="External"/><Relationship Id="rId127" Type="http://schemas.openxmlformats.org/officeDocument/2006/relationships/hyperlink" Target="https://shop.marocnatureculture.org/wp-content/uploads/2022/02/SCHEDA-TECNICA-berkoukch-Afous.pdf" TargetMode="External"/><Relationship Id="rId10" Type="http://schemas.openxmlformats.org/officeDocument/2006/relationships/hyperlink" Target="https://shop.marocnatureculture.org/wp-content/uploads/2022/01/SCHEDA-TECNICA-rosmarino_aachab-naama.pdf" TargetMode="External"/><Relationship Id="rId31" Type="http://schemas.openxmlformats.org/officeDocument/2006/relationships/hyperlink" Target="https://shop.marocnatureculture.org/wp-content/uploads/2022/01/SCHEDA-TECNICA-zafferano.pdf" TargetMode="External"/><Relationship Id="rId44" Type="http://schemas.openxmlformats.org/officeDocument/2006/relationships/hyperlink" Target="https://shop.marocnatureculture.org/wp-content/uploads/2022/01/SCHEDA-TECNICA-cuscus_di-avena_brachoua.pdf" TargetMode="External"/><Relationship Id="rId52" Type="http://schemas.openxmlformats.org/officeDocument/2006/relationships/hyperlink" Target="https://shop.marocnatureculture.org/wp-content/uploads/2022/02/SCHEDA-TECNICA-cannella_nour-salam.pdf" TargetMode="External"/><Relationship Id="rId60" Type="http://schemas.openxmlformats.org/officeDocument/2006/relationships/hyperlink" Target="https://shop.marocnatureculture.org/wp-content/uploads/2022/02/SCHEDA-TECNICA-olive-nere-Afourer.pdf" TargetMode="External"/><Relationship Id="rId65" Type="http://schemas.openxmlformats.org/officeDocument/2006/relationships/hyperlink" Target="https://shop.marocnatureculture.org/wp-content/uploads/2022/02/SCHEDA-TECNICA-tajine_al-islah.pdf" TargetMode="External"/><Relationship Id="rId73" Type="http://schemas.openxmlformats.org/officeDocument/2006/relationships/hyperlink" Target="https://shop.marocnatureculture.org/wp-content/uploads/2022/02/SCHEDA-TECNICA-argan-Izourane.pdf" TargetMode="External"/><Relationship Id="rId78" Type="http://schemas.openxmlformats.org/officeDocument/2006/relationships/hyperlink" Target="https://shop.marocnatureculture.org/wp-content/uploads/2022/03/SCHEDA-TECNICA-argan-alimentare-Spinosa-1.pdf" TargetMode="External"/><Relationship Id="rId81" Type="http://schemas.openxmlformats.org/officeDocument/2006/relationships/hyperlink" Target="https://shop.marocnatureculture.org/wp-content/uploads/2022/03/SCHEDA-TECNICA-burrocacao-argan-spinosa.pdf" TargetMode="External"/><Relationship Id="rId86" Type="http://schemas.openxmlformats.org/officeDocument/2006/relationships/hyperlink" Target="https://shop.marocnatureculture.org/wp-content/uploads/2022/02/SCHEDA-TECNICA-olive-verdi-taymate-1.pdf" TargetMode="External"/><Relationship Id="rId94" Type="http://schemas.openxmlformats.org/officeDocument/2006/relationships/hyperlink" Target="https://shop.marocnatureculture.org/wp-content/uploads/2022/02/SCHEDA-TECNICA-olive-verdi-spezie-taymate-1.pdf" TargetMode="External"/><Relationship Id="rId99" Type="http://schemas.openxmlformats.org/officeDocument/2006/relationships/hyperlink" Target="https://shop.marocnatureculture.org/wp-content/uploads/2022/02/SCHEDA-TECNICA-cuscus_assalam-1.pdf" TargetMode="External"/><Relationship Id="rId101" Type="http://schemas.openxmlformats.org/officeDocument/2006/relationships/hyperlink" Target="https://shop.marocnatureculture.org/wp-content/uploads/2022/02/SCHEDA-TECNICA-cestini-ovali-assalam-1.pdf" TargetMode="External"/><Relationship Id="rId122" Type="http://schemas.openxmlformats.org/officeDocument/2006/relationships/hyperlink" Target="https://shop.marocnatureculture.org/wp-content/uploads/2022/02/SCHEDA-TECNICA-farina-di-segale-grigliata-Afous-1.pdf" TargetMode="External"/><Relationship Id="rId130" Type="http://schemas.openxmlformats.org/officeDocument/2006/relationships/hyperlink" Target="https://shop.marocnatureculture.org/wp-content/uploads/2022/01/SCHEDA-TECNICA-cuscus_5-cereali_afous.pdf" TargetMode="External"/><Relationship Id="rId135" Type="http://schemas.openxmlformats.org/officeDocument/2006/relationships/hyperlink" Target="https://www.marocnatureculture.org/wp-content/uploads/2022/01/SCHEDA-TECNICA-cuscus_5-stelle_brachoua.pdf" TargetMode="External"/><Relationship Id="rId4" Type="http://schemas.openxmlformats.org/officeDocument/2006/relationships/hyperlink" Target="https://shop.marocnatureculture.org/wp-content/uploads/2022/01/SCHEDA-TECNICA-olio-di-mandorle-amare.pdf" TargetMode="External"/><Relationship Id="rId9" Type="http://schemas.openxmlformats.org/officeDocument/2006/relationships/hyperlink" Target="https://shop.marocnatureculture.org/wp-content/uploads/2022/01/SCHEDA-TECNICA-olio-di-nigella_aachab-naama-1.pdf" TargetMode="External"/><Relationship Id="rId13" Type="http://schemas.openxmlformats.org/officeDocument/2006/relationships/hyperlink" Target="https://shop.marocnatureculture.org/wp-content/uploads/2022/01/SCHEDA-TECNICA-menta-maachi_aachab-naama-3.pdf" TargetMode="External"/><Relationship Id="rId18" Type="http://schemas.openxmlformats.org/officeDocument/2006/relationships/hyperlink" Target="https://shop.marocnatureculture.org/wp-content/uploads/2022/01/SCHEDA-TECNICA-artemisia_aachab-naama.pdf" TargetMode="External"/><Relationship Id="rId39" Type="http://schemas.openxmlformats.org/officeDocument/2006/relationships/hyperlink" Target="https://shop.marocnatureculture.org/wp-content/uploads/2022/02/SCHEDA-TECNICA-uva-secca_jnane-rif-3.pdf" TargetMode="External"/><Relationship Id="rId109" Type="http://schemas.openxmlformats.org/officeDocument/2006/relationships/hyperlink" Target="https://shop.marocnatureculture.org/wp-content/uploads/2022/02/SCHEDA-TECNICA-datteri-bouzagagh-2.pdf" TargetMode="External"/><Relationship Id="rId34" Type="http://schemas.openxmlformats.org/officeDocument/2006/relationships/hyperlink" Target="https://shop.marocnatureculture.org/wp-content/uploads/2022/01/SCHEDA-TECNICA-zafferano.pdf" TargetMode="External"/><Relationship Id="rId50" Type="http://schemas.openxmlformats.org/officeDocument/2006/relationships/hyperlink" Target="https://shop.marocnatureculture.org/wp-content/uploads/2022/02/SCHEDA-TECNICA-cumino_nour-salam.pdf" TargetMode="External"/><Relationship Id="rId55" Type="http://schemas.openxmlformats.org/officeDocument/2006/relationships/hyperlink" Target="https://shop.marocnatureculture.org/wp-content/uploads/2022/02/SCHEDA-TECNICA-zenzero-Afourer-1.pdf" TargetMode="External"/><Relationship Id="rId76" Type="http://schemas.openxmlformats.org/officeDocument/2006/relationships/hyperlink" Target="https://shop.marocnatureculture.org/wp-content/uploads/2022/03/SCHEDA-TECNICA-argan-Spinosa-1.pdf" TargetMode="External"/><Relationship Id="rId97" Type="http://schemas.openxmlformats.org/officeDocument/2006/relationships/hyperlink" Target="https://shop.marocnatureculture.org/wp-content/uploads/2022/02/SCHEDA-TECNICA-olive-verdi-spezie-taymate-1.pdf" TargetMode="External"/><Relationship Id="rId104" Type="http://schemas.openxmlformats.org/officeDocument/2006/relationships/hyperlink" Target="https://shop.marocnatureculture.org/wp-content/uploads/2022/02/SCHEDA-TECNICA-sottopentola-assalam-1.pdf" TargetMode="External"/><Relationship Id="rId120" Type="http://schemas.openxmlformats.org/officeDocument/2006/relationships/hyperlink" Target="https://shop.marocnatureculture.org/wp-content/uploads/2022/02/SCHEDA-TECNICA-orzo-in-grani-Afous.pdf" TargetMode="External"/><Relationship Id="rId125" Type="http://schemas.openxmlformats.org/officeDocument/2006/relationships/hyperlink" Target="https://shop.marocnatureculture.org/wp-content/uploads/2022/02/SCHEDA-TECNICA-segale-in-grani-Afous.pdf" TargetMode="External"/><Relationship Id="rId7" Type="http://schemas.openxmlformats.org/officeDocument/2006/relationships/hyperlink" Target="https://shop.marocnatureculture.org/wp-content/uploads/2022/01/SCHEDA-TECNICA-olio-di-crescione_aachab-naama.pdf" TargetMode="External"/><Relationship Id="rId71" Type="http://schemas.openxmlformats.org/officeDocument/2006/relationships/hyperlink" Target="https://shop.marocnatureculture.org/wp-content/uploads/2022/01/SCHEDA-TECNICA-olio-di-rose-di-damasco_assif-hdida.pdf" TargetMode="External"/><Relationship Id="rId92" Type="http://schemas.openxmlformats.org/officeDocument/2006/relationships/hyperlink" Target="https://shop.marocnatureculture.org/wp-content/uploads/2022/03/SCHEDA-TECNICA-olive-nere-taymate.pdf" TargetMode="External"/><Relationship Id="rId2" Type="http://schemas.openxmlformats.org/officeDocument/2006/relationships/hyperlink" Target="https://shop.marocnatureculture.org/wp-content/uploads/2022/01/SCHEDA-TECNICA-olio-di-cactus_aachab-naama.pdf" TargetMode="External"/><Relationship Id="rId29" Type="http://schemas.openxmlformats.org/officeDocument/2006/relationships/hyperlink" Target="https://shop.marocnatureculture.org/wp-content/uploads/2022/01/SCHEDA-TECNICA-presine_tiznkade-1.pdf" TargetMode="External"/><Relationship Id="rId24" Type="http://schemas.openxmlformats.org/officeDocument/2006/relationships/hyperlink" Target="https://shop.marocnatureculture.org/wp-content/uploads/2022/01/SCHEDA-TECNICA-ghassoul_aachab-naama.pdf" TargetMode="External"/><Relationship Id="rId40" Type="http://schemas.openxmlformats.org/officeDocument/2006/relationships/hyperlink" Target="https://shop.marocnatureculture.org/wp-content/uploads/2022/01/SCHEDA-TECNICA-cuscus_lenticche_brachoua.pdf" TargetMode="External"/><Relationship Id="rId45" Type="http://schemas.openxmlformats.org/officeDocument/2006/relationships/hyperlink" Target="https://shop.marocnatureculture.org/wp-content/uploads/2022/01/SCHEDA-TECNICA-cuscus_di-miglio_brachoua.pdf" TargetMode="External"/><Relationship Id="rId66" Type="http://schemas.openxmlformats.org/officeDocument/2006/relationships/hyperlink" Target="https://shop.marocnatureculture.org/wp-content/uploads/2022/02/SCHEDA-TECNICA-piante-aromatiche-per-tisana.pdf" TargetMode="External"/><Relationship Id="rId87" Type="http://schemas.openxmlformats.org/officeDocument/2006/relationships/hyperlink" Target="https://shop.marocnatureculture.org/wp-content/uploads/2022/02/SCHEDA-TECNICA-olive-verdi-taymate-1.pdf" TargetMode="External"/><Relationship Id="rId110" Type="http://schemas.openxmlformats.org/officeDocument/2006/relationships/hyperlink" Target="https://shop.marocnatureculture.org/wp-content/uploads/2022/02/SCHEDA-TECNICA-datteri-bouzagagh-2.pdf" TargetMode="External"/><Relationship Id="rId115" Type="http://schemas.openxmlformats.org/officeDocument/2006/relationships/hyperlink" Target="https://shop.marocnatureculture.org/wp-content/uploads/2022/02/SCHEDA-TECNICA-fichi-secchi-con-origano_ain-hjal-1.pdf" TargetMode="External"/><Relationship Id="rId131" Type="http://schemas.openxmlformats.org/officeDocument/2006/relationships/hyperlink" Target="https://shop.marocnatureculture.org/wp-content/uploads/2022/01/SCHEDA-TECNICA-cuscus_5-cereali_afous.pdf" TargetMode="External"/><Relationship Id="rId61" Type="http://schemas.openxmlformats.org/officeDocument/2006/relationships/hyperlink" Target="https://shop.marocnatureculture.org/wp-content/uploads/2022/02/SCHEDA-TECNICA-foulards-agave_al-islah-1.pdf" TargetMode="External"/><Relationship Id="rId82" Type="http://schemas.openxmlformats.org/officeDocument/2006/relationships/hyperlink" Target="https://shop.marocnatureculture.org/wp-content/uploads/2022/03/SCHEDA-TECNICA-cuscus-Spinosa-1.pdf" TargetMode="External"/><Relationship Id="rId19" Type="http://schemas.openxmlformats.org/officeDocument/2006/relationships/hyperlink" Target="https://shop.marocnatureculture.org/wp-content/uploads/2022/01/SCHEDA-TECNICA-verbena-citronella_aachab-naama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389"/>
  <sheetViews>
    <sheetView tabSelected="1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3" sqref="A3"/>
    </sheetView>
  </sheetViews>
  <sheetFormatPr defaultColWidth="14.44140625" defaultRowHeight="15" customHeight="1"/>
  <cols>
    <col min="1" max="1" width="20" customWidth="1"/>
    <col min="2" max="2" width="61.6640625" customWidth="1"/>
    <col min="3" max="3" width="10.44140625" customWidth="1"/>
    <col min="4" max="4" width="11.88671875" customWidth="1"/>
    <col min="5" max="5" width="14" customWidth="1"/>
    <col min="6" max="6" width="16.33203125" customWidth="1"/>
    <col min="7" max="7" width="16.6640625" customWidth="1"/>
    <col min="8" max="8" width="9.6640625" customWidth="1"/>
    <col min="9" max="9" width="12.33203125" customWidth="1"/>
    <col min="10" max="10" width="4.6640625" customWidth="1"/>
    <col min="11" max="11" width="9.6640625" customWidth="1"/>
    <col min="12" max="12" width="12.33203125" customWidth="1"/>
    <col min="13" max="13" width="4.88671875" customWidth="1"/>
    <col min="14" max="14" width="9.6640625" customWidth="1"/>
    <col min="15" max="15" width="12.33203125" customWidth="1"/>
    <col min="16" max="16" width="5" customWidth="1"/>
    <col min="17" max="17" width="9.6640625" customWidth="1"/>
    <col min="18" max="18" width="12.33203125" customWidth="1"/>
    <col min="19" max="19" width="4.44140625" customWidth="1"/>
    <col min="20" max="20" width="9.6640625" customWidth="1"/>
    <col min="21" max="21" width="12.33203125" customWidth="1"/>
    <col min="22" max="22" width="5.5546875" customWidth="1"/>
    <col min="23" max="23" width="9.6640625" customWidth="1"/>
    <col min="24" max="24" width="12.33203125" customWidth="1"/>
    <col min="25" max="25" width="5.6640625" customWidth="1"/>
    <col min="26" max="26" width="9.6640625" customWidth="1"/>
    <col min="27" max="27" width="12.33203125" customWidth="1"/>
    <col min="28" max="28" width="5.109375" customWidth="1"/>
    <col min="29" max="29" width="9.6640625" customWidth="1"/>
    <col min="30" max="30" width="12.33203125" customWidth="1"/>
    <col min="31" max="31" width="5.6640625" customWidth="1"/>
    <col min="32" max="32" width="9.6640625" customWidth="1"/>
    <col min="33" max="33" width="12.33203125" customWidth="1"/>
    <col min="34" max="34" width="5.6640625" customWidth="1"/>
    <col min="35" max="35" width="9.6640625" customWidth="1"/>
    <col min="36" max="36" width="12.33203125" customWidth="1"/>
    <col min="37" max="37" width="5" customWidth="1"/>
    <col min="38" max="38" width="9.6640625" customWidth="1"/>
    <col min="39" max="39" width="12.33203125" customWidth="1"/>
    <col min="40" max="40" width="5.33203125" customWidth="1"/>
    <col min="41" max="41" width="9.6640625" customWidth="1"/>
    <col min="42" max="42" width="12.33203125" customWidth="1"/>
    <col min="43" max="43" width="6.109375" customWidth="1"/>
    <col min="44" max="44" width="9.6640625" customWidth="1"/>
    <col min="45" max="45" width="12.33203125" customWidth="1"/>
    <col min="46" max="46" width="5.44140625" customWidth="1"/>
    <col min="47" max="47" width="9.6640625" customWidth="1"/>
    <col min="48" max="48" width="12.33203125" customWidth="1"/>
    <col min="49" max="49" width="5" customWidth="1"/>
    <col min="50" max="50" width="9.6640625" customWidth="1"/>
    <col min="51" max="51" width="12.33203125" customWidth="1"/>
    <col min="52" max="52" width="4.88671875" customWidth="1"/>
    <col min="53" max="53" width="9.6640625" customWidth="1"/>
    <col min="54" max="54" width="12.33203125" customWidth="1"/>
    <col min="55" max="55" width="4.88671875" customWidth="1"/>
    <col min="56" max="56" width="9.6640625" customWidth="1"/>
    <col min="57" max="57" width="12.33203125" customWidth="1"/>
    <col min="58" max="58" width="5.44140625" customWidth="1"/>
    <col min="59" max="59" width="9.6640625" customWidth="1"/>
    <col min="60" max="60" width="12.33203125" customWidth="1"/>
    <col min="61" max="61" width="5.44140625" customWidth="1"/>
    <col min="62" max="62" width="9.6640625" customWidth="1"/>
    <col min="63" max="63" width="12.33203125" customWidth="1"/>
    <col min="64" max="64" width="5.109375" customWidth="1"/>
    <col min="65" max="65" width="9.6640625" customWidth="1"/>
    <col min="66" max="66" width="12.33203125" customWidth="1"/>
    <col min="67" max="67" width="14.33203125" customWidth="1"/>
    <col min="68" max="68" width="13.33203125" customWidth="1"/>
    <col min="69" max="69" width="14" customWidth="1"/>
  </cols>
  <sheetData>
    <row r="1" spans="1:69" ht="21" customHeight="1">
      <c r="A1" s="1" t="s">
        <v>0</v>
      </c>
      <c r="B1" s="2"/>
      <c r="C1" s="2"/>
      <c r="D1" s="3"/>
      <c r="E1" s="2"/>
      <c r="F1" s="4"/>
      <c r="G1" s="5"/>
      <c r="H1" s="4"/>
      <c r="I1" s="4"/>
      <c r="J1" s="6"/>
      <c r="K1" s="4"/>
      <c r="L1" s="4"/>
      <c r="M1" s="6"/>
      <c r="N1" s="4"/>
      <c r="O1" s="4"/>
      <c r="P1" s="6"/>
      <c r="Q1" s="4"/>
      <c r="R1" s="4"/>
      <c r="S1" s="6"/>
      <c r="T1" s="4"/>
      <c r="U1" s="4"/>
      <c r="V1" s="6"/>
      <c r="W1" s="4"/>
      <c r="X1" s="4"/>
      <c r="Y1" s="6"/>
      <c r="Z1" s="4"/>
      <c r="AA1" s="4"/>
      <c r="AB1" s="6"/>
      <c r="AC1" s="4"/>
      <c r="AD1" s="4"/>
      <c r="AE1" s="6"/>
      <c r="AF1" s="4"/>
      <c r="AG1" s="4"/>
      <c r="AH1" s="6"/>
      <c r="AI1" s="4"/>
      <c r="AJ1" s="4"/>
      <c r="AK1" s="6"/>
      <c r="AL1" s="4"/>
      <c r="AM1" s="4"/>
      <c r="AN1" s="6"/>
      <c r="AO1" s="4"/>
      <c r="AP1" s="4"/>
      <c r="AQ1" s="6"/>
      <c r="AR1" s="4"/>
      <c r="AS1" s="4"/>
      <c r="AT1" s="6"/>
      <c r="AU1" s="4"/>
      <c r="AV1" s="4"/>
      <c r="AW1" s="6"/>
      <c r="AX1" s="4"/>
      <c r="AY1" s="4"/>
      <c r="AZ1" s="6"/>
      <c r="BA1" s="4"/>
      <c r="BB1" s="4"/>
      <c r="BC1" s="6"/>
      <c r="BD1" s="4"/>
      <c r="BE1" s="4"/>
      <c r="BF1" s="6"/>
      <c r="BG1" s="4"/>
      <c r="BH1" s="4"/>
      <c r="BI1" s="6"/>
      <c r="BJ1" s="4"/>
      <c r="BK1" s="4"/>
      <c r="BL1" s="6"/>
      <c r="BM1" s="4"/>
      <c r="BN1" s="4"/>
      <c r="BO1" s="6"/>
      <c r="BP1" s="4"/>
      <c r="BQ1" s="4"/>
    </row>
    <row r="2" spans="1:69" ht="15.75" customHeight="1">
      <c r="A2" s="7"/>
      <c r="B2" s="8"/>
      <c r="C2" s="4"/>
      <c r="D2" s="5"/>
      <c r="E2" s="4"/>
      <c r="F2" s="4"/>
      <c r="G2" s="5"/>
      <c r="H2" s="4"/>
      <c r="I2" s="4"/>
      <c r="J2" s="6"/>
      <c r="K2" s="4"/>
      <c r="L2" s="4"/>
      <c r="M2" s="6"/>
      <c r="N2" s="4"/>
      <c r="O2" s="4"/>
      <c r="P2" s="6"/>
      <c r="Q2" s="4"/>
      <c r="R2" s="4"/>
      <c r="S2" s="6"/>
      <c r="T2" s="4"/>
      <c r="U2" s="4"/>
      <c r="V2" s="6"/>
      <c r="W2" s="4"/>
      <c r="X2" s="4"/>
      <c r="Y2" s="6"/>
      <c r="Z2" s="4"/>
      <c r="AA2" s="4"/>
      <c r="AB2" s="6"/>
      <c r="AC2" s="4"/>
      <c r="AD2" s="4"/>
      <c r="AE2" s="6"/>
      <c r="AF2" s="4"/>
      <c r="AG2" s="4"/>
      <c r="AH2" s="6"/>
      <c r="AI2" s="4"/>
      <c r="AJ2" s="4"/>
      <c r="AK2" s="6"/>
      <c r="AL2" s="4"/>
      <c r="AM2" s="4"/>
      <c r="AN2" s="6"/>
      <c r="AO2" s="4"/>
      <c r="AP2" s="4"/>
      <c r="AQ2" s="6"/>
      <c r="AR2" s="4"/>
      <c r="AS2" s="4"/>
      <c r="AT2" s="6"/>
      <c r="AU2" s="4"/>
      <c r="AV2" s="4"/>
      <c r="AW2" s="6"/>
      <c r="AX2" s="4"/>
      <c r="AY2" s="4"/>
      <c r="AZ2" s="6"/>
      <c r="BA2" s="4"/>
      <c r="BB2" s="4"/>
      <c r="BC2" s="6"/>
      <c r="BD2" s="4"/>
      <c r="BE2" s="4"/>
      <c r="BF2" s="6"/>
      <c r="BG2" s="4"/>
      <c r="BH2" s="4"/>
      <c r="BI2" s="6"/>
      <c r="BJ2" s="4"/>
      <c r="BK2" s="4"/>
      <c r="BL2" s="6"/>
      <c r="BM2" s="4"/>
      <c r="BN2" s="4"/>
      <c r="BO2" s="6"/>
      <c r="BP2" s="4"/>
      <c r="BQ2" s="4"/>
    </row>
    <row r="3" spans="1:69" ht="78.75" customHeight="1">
      <c r="A3" s="9" t="s">
        <v>1</v>
      </c>
      <c r="B3" s="10" t="s">
        <v>2</v>
      </c>
      <c r="C3" s="11" t="s">
        <v>3</v>
      </c>
      <c r="D3" s="12" t="s">
        <v>4</v>
      </c>
      <c r="E3" s="13" t="s">
        <v>5</v>
      </c>
      <c r="F3" s="13" t="s">
        <v>6</v>
      </c>
      <c r="G3" s="14" t="s">
        <v>7</v>
      </c>
      <c r="H3" s="15" t="s">
        <v>8</v>
      </c>
      <c r="I3" s="16" t="s">
        <v>9</v>
      </c>
      <c r="J3" s="4"/>
      <c r="K3" s="15" t="s">
        <v>8</v>
      </c>
      <c r="L3" s="16" t="s">
        <v>9</v>
      </c>
      <c r="M3" s="6"/>
      <c r="N3" s="15" t="s">
        <v>8</v>
      </c>
      <c r="O3" s="16" t="s">
        <v>9</v>
      </c>
      <c r="P3" s="6"/>
      <c r="Q3" s="15" t="s">
        <v>8</v>
      </c>
      <c r="R3" s="16" t="s">
        <v>9</v>
      </c>
      <c r="S3" s="6"/>
      <c r="T3" s="15" t="s">
        <v>8</v>
      </c>
      <c r="U3" s="16" t="s">
        <v>9</v>
      </c>
      <c r="V3" s="6"/>
      <c r="W3" s="15" t="s">
        <v>8</v>
      </c>
      <c r="X3" s="16" t="s">
        <v>9</v>
      </c>
      <c r="Y3" s="6"/>
      <c r="Z3" s="15" t="s">
        <v>8</v>
      </c>
      <c r="AA3" s="16" t="s">
        <v>9</v>
      </c>
      <c r="AB3" s="6"/>
      <c r="AC3" s="15" t="s">
        <v>8</v>
      </c>
      <c r="AD3" s="16" t="s">
        <v>9</v>
      </c>
      <c r="AE3" s="6"/>
      <c r="AF3" s="15" t="s">
        <v>8</v>
      </c>
      <c r="AG3" s="16" t="s">
        <v>9</v>
      </c>
      <c r="AH3" s="6"/>
      <c r="AI3" s="15" t="s">
        <v>8</v>
      </c>
      <c r="AJ3" s="16" t="s">
        <v>9</v>
      </c>
      <c r="AK3" s="6"/>
      <c r="AL3" s="15" t="s">
        <v>8</v>
      </c>
      <c r="AM3" s="16" t="s">
        <v>9</v>
      </c>
      <c r="AN3" s="6"/>
      <c r="AO3" s="15" t="s">
        <v>8</v>
      </c>
      <c r="AP3" s="16" t="s">
        <v>9</v>
      </c>
      <c r="AQ3" s="6"/>
      <c r="AR3" s="15" t="s">
        <v>8</v>
      </c>
      <c r="AS3" s="16" t="s">
        <v>9</v>
      </c>
      <c r="AT3" s="6"/>
      <c r="AU3" s="15" t="s">
        <v>8</v>
      </c>
      <c r="AV3" s="16" t="s">
        <v>9</v>
      </c>
      <c r="AW3" s="6"/>
      <c r="AX3" s="15" t="s">
        <v>8</v>
      </c>
      <c r="AY3" s="16" t="s">
        <v>9</v>
      </c>
      <c r="AZ3" s="6"/>
      <c r="BA3" s="15" t="s">
        <v>8</v>
      </c>
      <c r="BB3" s="16" t="s">
        <v>9</v>
      </c>
      <c r="BC3" s="6"/>
      <c r="BD3" s="15" t="s">
        <v>8</v>
      </c>
      <c r="BE3" s="16" t="s">
        <v>9</v>
      </c>
      <c r="BF3" s="6"/>
      <c r="BG3" s="15" t="s">
        <v>8</v>
      </c>
      <c r="BH3" s="16" t="s">
        <v>9</v>
      </c>
      <c r="BI3" s="6"/>
      <c r="BJ3" s="15" t="s">
        <v>8</v>
      </c>
      <c r="BK3" s="16" t="s">
        <v>9</v>
      </c>
      <c r="BL3" s="6"/>
      <c r="BM3" s="15" t="s">
        <v>8</v>
      </c>
      <c r="BN3" s="16" t="s">
        <v>9</v>
      </c>
      <c r="BO3" s="6"/>
      <c r="BP3" s="17" t="s">
        <v>10</v>
      </c>
      <c r="BQ3" s="18" t="s">
        <v>11</v>
      </c>
    </row>
    <row r="4" spans="1:69" ht="14.25" customHeight="1">
      <c r="A4" s="180" t="s">
        <v>12</v>
      </c>
      <c r="B4" s="19" t="s">
        <v>13</v>
      </c>
      <c r="C4" s="20" t="s">
        <v>14</v>
      </c>
      <c r="D4" s="21">
        <v>30</v>
      </c>
      <c r="E4" s="22">
        <f t="shared" ref="E4:E27" si="0">G4*0.15</f>
        <v>6</v>
      </c>
      <c r="F4" s="23">
        <f t="shared" ref="F4:F27" si="1">G4-E4-D4</f>
        <v>4</v>
      </c>
      <c r="G4" s="24">
        <v>40</v>
      </c>
      <c r="H4" s="25"/>
      <c r="I4" s="26">
        <f t="shared" ref="I4:I27" si="2">$G4*H4</f>
        <v>0</v>
      </c>
      <c r="J4" s="6"/>
      <c r="K4" s="27"/>
      <c r="L4" s="26">
        <f t="shared" ref="L4:L27" si="3">$G4*K4</f>
        <v>0</v>
      </c>
      <c r="M4" s="6"/>
      <c r="N4" s="27"/>
      <c r="O4" s="26">
        <f t="shared" ref="O4:O27" si="4">$G4*N4</f>
        <v>0</v>
      </c>
      <c r="P4" s="6"/>
      <c r="Q4" s="27"/>
      <c r="R4" s="26">
        <f t="shared" ref="R4:R27" si="5">$G4*Q4</f>
        <v>0</v>
      </c>
      <c r="S4" s="6"/>
      <c r="T4" s="27"/>
      <c r="U4" s="26">
        <f t="shared" ref="U4:U27" si="6">$G4*T4</f>
        <v>0</v>
      </c>
      <c r="V4" s="6"/>
      <c r="W4" s="27"/>
      <c r="X4" s="26">
        <f t="shared" ref="X4:X27" si="7">$G4*W4</f>
        <v>0</v>
      </c>
      <c r="Y4" s="6"/>
      <c r="Z4" s="27"/>
      <c r="AA4" s="26">
        <f t="shared" ref="AA4:AA27" si="8">$G4*Z4</f>
        <v>0</v>
      </c>
      <c r="AB4" s="6"/>
      <c r="AC4" s="27"/>
      <c r="AD4" s="26">
        <f t="shared" ref="AD4:AD27" si="9">$G4*AC4</f>
        <v>0</v>
      </c>
      <c r="AE4" s="6"/>
      <c r="AF4" s="27"/>
      <c r="AG4" s="26">
        <f t="shared" ref="AG4:AG27" si="10">$G4*AF4</f>
        <v>0</v>
      </c>
      <c r="AH4" s="6"/>
      <c r="AI4" s="27"/>
      <c r="AJ4" s="26">
        <f t="shared" ref="AJ4:AJ27" si="11">$G4*AI4</f>
        <v>0</v>
      </c>
      <c r="AK4" s="6"/>
      <c r="AL4" s="27"/>
      <c r="AM4" s="26">
        <f t="shared" ref="AM4:AM27" si="12">$G4*AL4</f>
        <v>0</v>
      </c>
      <c r="AN4" s="6"/>
      <c r="AO4" s="27"/>
      <c r="AP4" s="26">
        <f t="shared" ref="AP4:AP27" si="13">$G4*AO4</f>
        <v>0</v>
      </c>
      <c r="AQ4" s="6"/>
      <c r="AR4" s="27"/>
      <c r="AS4" s="26">
        <f t="shared" ref="AS4:AS27" si="14">$G4*AR4</f>
        <v>0</v>
      </c>
      <c r="AT4" s="6"/>
      <c r="AU4" s="27"/>
      <c r="AV4" s="26">
        <f t="shared" ref="AV4:AV27" si="15">$G4*AU4</f>
        <v>0</v>
      </c>
      <c r="AW4" s="6"/>
      <c r="AX4" s="27"/>
      <c r="AY4" s="26">
        <f t="shared" ref="AY4:AY27" si="16">$G4*AX4</f>
        <v>0</v>
      </c>
      <c r="AZ4" s="6"/>
      <c r="BA4" s="27"/>
      <c r="BB4" s="26">
        <f t="shared" ref="BB4:BB27" si="17">$G4*BA4</f>
        <v>0</v>
      </c>
      <c r="BC4" s="6"/>
      <c r="BD4" s="27"/>
      <c r="BE4" s="26">
        <f t="shared" ref="BE4:BE27" si="18">$G4*BD4</f>
        <v>0</v>
      </c>
      <c r="BF4" s="6"/>
      <c r="BG4" s="27"/>
      <c r="BH4" s="26">
        <f t="shared" ref="BH4:BH27" si="19">$G4*BG4</f>
        <v>0</v>
      </c>
      <c r="BI4" s="6"/>
      <c r="BJ4" s="27"/>
      <c r="BK4" s="26">
        <f t="shared" ref="BK4:BK27" si="20">$G4*BJ4</f>
        <v>0</v>
      </c>
      <c r="BL4" s="6"/>
      <c r="BM4" s="27"/>
      <c r="BN4" s="26">
        <f t="shared" ref="BN4:BN27" si="21">$G4*BM4</f>
        <v>0</v>
      </c>
      <c r="BO4" s="6"/>
      <c r="BP4" s="28">
        <f t="shared" ref="BP4:BP27" si="22">SUM(H4,K4,N4,Q4,T4,W4,Z4,AC4,AF4,AI4,AL4,AO4,AR4,AU4,AX4,BA4,BD4,BG4,BJ4,BM4)</f>
        <v>0</v>
      </c>
      <c r="BQ4" s="29">
        <f t="shared" ref="BQ4:BQ27" si="23">$G4*BP4</f>
        <v>0</v>
      </c>
    </row>
    <row r="5" spans="1:69" ht="14.25" customHeight="1">
      <c r="A5" s="181"/>
      <c r="B5" s="30" t="s">
        <v>13</v>
      </c>
      <c r="C5" s="31" t="s">
        <v>15</v>
      </c>
      <c r="D5" s="32">
        <v>15</v>
      </c>
      <c r="E5" s="22">
        <f t="shared" si="0"/>
        <v>3</v>
      </c>
      <c r="F5" s="22">
        <f t="shared" si="1"/>
        <v>2</v>
      </c>
      <c r="G5" s="33">
        <v>20</v>
      </c>
      <c r="H5" s="34"/>
      <c r="I5" s="26">
        <f t="shared" si="2"/>
        <v>0</v>
      </c>
      <c r="J5" s="6"/>
      <c r="K5" s="35"/>
      <c r="L5" s="26">
        <f t="shared" si="3"/>
        <v>0</v>
      </c>
      <c r="M5" s="6"/>
      <c r="N5" s="35"/>
      <c r="O5" s="26">
        <f t="shared" si="4"/>
        <v>0</v>
      </c>
      <c r="P5" s="6"/>
      <c r="Q5" s="35"/>
      <c r="R5" s="26">
        <f t="shared" si="5"/>
        <v>0</v>
      </c>
      <c r="S5" s="6"/>
      <c r="T5" s="35"/>
      <c r="U5" s="26">
        <f t="shared" si="6"/>
        <v>0</v>
      </c>
      <c r="V5" s="6"/>
      <c r="W5" s="35"/>
      <c r="X5" s="26">
        <f t="shared" si="7"/>
        <v>0</v>
      </c>
      <c r="Y5" s="6"/>
      <c r="Z5" s="35"/>
      <c r="AA5" s="26">
        <f t="shared" si="8"/>
        <v>0</v>
      </c>
      <c r="AB5" s="6"/>
      <c r="AC5" s="35"/>
      <c r="AD5" s="26">
        <f t="shared" si="9"/>
        <v>0</v>
      </c>
      <c r="AE5" s="6"/>
      <c r="AF5" s="35"/>
      <c r="AG5" s="26">
        <f t="shared" si="10"/>
        <v>0</v>
      </c>
      <c r="AH5" s="6"/>
      <c r="AI5" s="35"/>
      <c r="AJ5" s="26">
        <f t="shared" si="11"/>
        <v>0</v>
      </c>
      <c r="AK5" s="6"/>
      <c r="AL5" s="35"/>
      <c r="AM5" s="26">
        <f t="shared" si="12"/>
        <v>0</v>
      </c>
      <c r="AN5" s="6"/>
      <c r="AO5" s="35"/>
      <c r="AP5" s="26">
        <f t="shared" si="13"/>
        <v>0</v>
      </c>
      <c r="AQ5" s="6"/>
      <c r="AR5" s="35"/>
      <c r="AS5" s="26">
        <f t="shared" si="14"/>
        <v>0</v>
      </c>
      <c r="AT5" s="6"/>
      <c r="AU5" s="35"/>
      <c r="AV5" s="26">
        <f t="shared" si="15"/>
        <v>0</v>
      </c>
      <c r="AW5" s="6"/>
      <c r="AX5" s="35"/>
      <c r="AY5" s="26">
        <f t="shared" si="16"/>
        <v>0</v>
      </c>
      <c r="AZ5" s="6"/>
      <c r="BA5" s="35"/>
      <c r="BB5" s="26">
        <f t="shared" si="17"/>
        <v>0</v>
      </c>
      <c r="BC5" s="6"/>
      <c r="BD5" s="35"/>
      <c r="BE5" s="26">
        <f t="shared" si="18"/>
        <v>0</v>
      </c>
      <c r="BF5" s="6"/>
      <c r="BG5" s="35"/>
      <c r="BH5" s="26">
        <f t="shared" si="19"/>
        <v>0</v>
      </c>
      <c r="BI5" s="6"/>
      <c r="BJ5" s="35"/>
      <c r="BK5" s="26">
        <f t="shared" si="20"/>
        <v>0</v>
      </c>
      <c r="BL5" s="6"/>
      <c r="BM5" s="35"/>
      <c r="BN5" s="26">
        <f t="shared" si="21"/>
        <v>0</v>
      </c>
      <c r="BO5" s="6"/>
      <c r="BP5" s="28">
        <f t="shared" si="22"/>
        <v>0</v>
      </c>
      <c r="BQ5" s="29">
        <f t="shared" si="23"/>
        <v>0</v>
      </c>
    </row>
    <row r="6" spans="1:69" ht="14.25" customHeight="1">
      <c r="A6" s="181"/>
      <c r="B6" s="30" t="s">
        <v>16</v>
      </c>
      <c r="C6" s="31" t="s">
        <v>14</v>
      </c>
      <c r="D6" s="32">
        <v>3</v>
      </c>
      <c r="E6" s="22">
        <f t="shared" si="0"/>
        <v>0.82499999999999996</v>
      </c>
      <c r="F6" s="22">
        <f t="shared" si="1"/>
        <v>1.6749999999999998</v>
      </c>
      <c r="G6" s="33">
        <v>5.5</v>
      </c>
      <c r="H6" s="34"/>
      <c r="I6" s="26">
        <f t="shared" si="2"/>
        <v>0</v>
      </c>
      <c r="J6" s="6"/>
      <c r="K6" s="35"/>
      <c r="L6" s="26">
        <f t="shared" si="3"/>
        <v>0</v>
      </c>
      <c r="M6" s="6"/>
      <c r="N6" s="35"/>
      <c r="O6" s="26">
        <f t="shared" si="4"/>
        <v>0</v>
      </c>
      <c r="P6" s="6"/>
      <c r="Q6" s="35"/>
      <c r="R6" s="26">
        <f t="shared" si="5"/>
        <v>0</v>
      </c>
      <c r="S6" s="6"/>
      <c r="T6" s="35"/>
      <c r="U6" s="26">
        <f t="shared" si="6"/>
        <v>0</v>
      </c>
      <c r="V6" s="6"/>
      <c r="W6" s="35"/>
      <c r="X6" s="26">
        <f t="shared" si="7"/>
        <v>0</v>
      </c>
      <c r="Y6" s="6"/>
      <c r="Z6" s="35"/>
      <c r="AA6" s="26">
        <f t="shared" si="8"/>
        <v>0</v>
      </c>
      <c r="AB6" s="6"/>
      <c r="AC6" s="35"/>
      <c r="AD6" s="26">
        <f t="shared" si="9"/>
        <v>0</v>
      </c>
      <c r="AE6" s="6"/>
      <c r="AF6" s="35"/>
      <c r="AG6" s="26">
        <f t="shared" si="10"/>
        <v>0</v>
      </c>
      <c r="AH6" s="6"/>
      <c r="AI6" s="35"/>
      <c r="AJ6" s="26">
        <f t="shared" si="11"/>
        <v>0</v>
      </c>
      <c r="AK6" s="6"/>
      <c r="AL6" s="35"/>
      <c r="AM6" s="26">
        <f t="shared" si="12"/>
        <v>0</v>
      </c>
      <c r="AN6" s="6"/>
      <c r="AO6" s="35"/>
      <c r="AP6" s="26">
        <f t="shared" si="13"/>
        <v>0</v>
      </c>
      <c r="AQ6" s="6"/>
      <c r="AR6" s="35"/>
      <c r="AS6" s="26">
        <f t="shared" si="14"/>
        <v>0</v>
      </c>
      <c r="AT6" s="6"/>
      <c r="AU6" s="35"/>
      <c r="AV6" s="26">
        <f t="shared" si="15"/>
        <v>0</v>
      </c>
      <c r="AW6" s="6"/>
      <c r="AX6" s="35"/>
      <c r="AY6" s="26">
        <f t="shared" si="16"/>
        <v>0</v>
      </c>
      <c r="AZ6" s="6"/>
      <c r="BA6" s="35"/>
      <c r="BB6" s="26">
        <f t="shared" si="17"/>
        <v>0</v>
      </c>
      <c r="BC6" s="6"/>
      <c r="BD6" s="35"/>
      <c r="BE6" s="26">
        <f t="shared" si="18"/>
        <v>0</v>
      </c>
      <c r="BF6" s="6"/>
      <c r="BG6" s="35"/>
      <c r="BH6" s="26">
        <f t="shared" si="19"/>
        <v>0</v>
      </c>
      <c r="BI6" s="6"/>
      <c r="BJ6" s="35"/>
      <c r="BK6" s="26">
        <f t="shared" si="20"/>
        <v>0</v>
      </c>
      <c r="BL6" s="6"/>
      <c r="BM6" s="35"/>
      <c r="BN6" s="26">
        <f t="shared" si="21"/>
        <v>0</v>
      </c>
      <c r="BO6" s="6"/>
      <c r="BP6" s="28">
        <f t="shared" si="22"/>
        <v>0</v>
      </c>
      <c r="BQ6" s="29">
        <f t="shared" si="23"/>
        <v>0</v>
      </c>
    </row>
    <row r="7" spans="1:69" ht="14.25" customHeight="1">
      <c r="A7" s="181"/>
      <c r="B7" s="30" t="s">
        <v>17</v>
      </c>
      <c r="C7" s="31" t="s">
        <v>14</v>
      </c>
      <c r="D7" s="32">
        <v>3</v>
      </c>
      <c r="E7" s="22">
        <f t="shared" si="0"/>
        <v>0.82499999999999996</v>
      </c>
      <c r="F7" s="22">
        <f t="shared" si="1"/>
        <v>1.6749999999999998</v>
      </c>
      <c r="G7" s="33">
        <v>5.5</v>
      </c>
      <c r="H7" s="34"/>
      <c r="I7" s="26">
        <f t="shared" si="2"/>
        <v>0</v>
      </c>
      <c r="J7" s="6"/>
      <c r="K7" s="35"/>
      <c r="L7" s="26">
        <f t="shared" si="3"/>
        <v>0</v>
      </c>
      <c r="M7" s="6"/>
      <c r="N7" s="35"/>
      <c r="O7" s="26">
        <f t="shared" si="4"/>
        <v>0</v>
      </c>
      <c r="P7" s="6"/>
      <c r="Q7" s="35"/>
      <c r="R7" s="26">
        <f t="shared" si="5"/>
        <v>0</v>
      </c>
      <c r="S7" s="6"/>
      <c r="T7" s="35"/>
      <c r="U7" s="26">
        <f t="shared" si="6"/>
        <v>0</v>
      </c>
      <c r="V7" s="6"/>
      <c r="W7" s="35"/>
      <c r="X7" s="26">
        <f t="shared" si="7"/>
        <v>0</v>
      </c>
      <c r="Y7" s="6"/>
      <c r="Z7" s="35"/>
      <c r="AA7" s="26">
        <f t="shared" si="8"/>
        <v>0</v>
      </c>
      <c r="AB7" s="6"/>
      <c r="AC7" s="35"/>
      <c r="AD7" s="26">
        <f t="shared" si="9"/>
        <v>0</v>
      </c>
      <c r="AE7" s="6"/>
      <c r="AF7" s="35"/>
      <c r="AG7" s="26">
        <f t="shared" si="10"/>
        <v>0</v>
      </c>
      <c r="AH7" s="6"/>
      <c r="AI7" s="35"/>
      <c r="AJ7" s="26">
        <f t="shared" si="11"/>
        <v>0</v>
      </c>
      <c r="AK7" s="6"/>
      <c r="AL7" s="35"/>
      <c r="AM7" s="26">
        <f t="shared" si="12"/>
        <v>0</v>
      </c>
      <c r="AN7" s="6"/>
      <c r="AO7" s="35"/>
      <c r="AP7" s="26">
        <f t="shared" si="13"/>
        <v>0</v>
      </c>
      <c r="AQ7" s="6"/>
      <c r="AR7" s="35"/>
      <c r="AS7" s="26">
        <f t="shared" si="14"/>
        <v>0</v>
      </c>
      <c r="AT7" s="6"/>
      <c r="AU7" s="35"/>
      <c r="AV7" s="26">
        <f t="shared" si="15"/>
        <v>0</v>
      </c>
      <c r="AW7" s="6"/>
      <c r="AX7" s="35"/>
      <c r="AY7" s="26">
        <f t="shared" si="16"/>
        <v>0</v>
      </c>
      <c r="AZ7" s="6"/>
      <c r="BA7" s="35"/>
      <c r="BB7" s="26">
        <f t="shared" si="17"/>
        <v>0</v>
      </c>
      <c r="BC7" s="6"/>
      <c r="BD7" s="35"/>
      <c r="BE7" s="26">
        <f t="shared" si="18"/>
        <v>0</v>
      </c>
      <c r="BF7" s="6"/>
      <c r="BG7" s="35"/>
      <c r="BH7" s="26">
        <f t="shared" si="19"/>
        <v>0</v>
      </c>
      <c r="BI7" s="6"/>
      <c r="BJ7" s="35"/>
      <c r="BK7" s="26">
        <f t="shared" si="20"/>
        <v>0</v>
      </c>
      <c r="BL7" s="6"/>
      <c r="BM7" s="35"/>
      <c r="BN7" s="26">
        <f t="shared" si="21"/>
        <v>0</v>
      </c>
      <c r="BO7" s="6"/>
      <c r="BP7" s="28">
        <f t="shared" si="22"/>
        <v>0</v>
      </c>
      <c r="BQ7" s="29">
        <f t="shared" si="23"/>
        <v>0</v>
      </c>
    </row>
    <row r="8" spans="1:69" ht="14.25" customHeight="1">
      <c r="A8" s="181"/>
      <c r="B8" s="30" t="s">
        <v>18</v>
      </c>
      <c r="C8" s="31" t="s">
        <v>14</v>
      </c>
      <c r="D8" s="32">
        <v>3</v>
      </c>
      <c r="E8" s="22">
        <f t="shared" si="0"/>
        <v>0.82499999999999996</v>
      </c>
      <c r="F8" s="22">
        <f t="shared" si="1"/>
        <v>1.6749999999999998</v>
      </c>
      <c r="G8" s="33">
        <v>5.5</v>
      </c>
      <c r="H8" s="34"/>
      <c r="I8" s="26">
        <f t="shared" si="2"/>
        <v>0</v>
      </c>
      <c r="J8" s="6"/>
      <c r="K8" s="35"/>
      <c r="L8" s="26">
        <f t="shared" si="3"/>
        <v>0</v>
      </c>
      <c r="M8" s="6"/>
      <c r="N8" s="35"/>
      <c r="O8" s="26">
        <f t="shared" si="4"/>
        <v>0</v>
      </c>
      <c r="P8" s="6"/>
      <c r="Q8" s="35"/>
      <c r="R8" s="26">
        <f t="shared" si="5"/>
        <v>0</v>
      </c>
      <c r="S8" s="6"/>
      <c r="T8" s="35"/>
      <c r="U8" s="26">
        <f t="shared" si="6"/>
        <v>0</v>
      </c>
      <c r="V8" s="6"/>
      <c r="W8" s="35"/>
      <c r="X8" s="26">
        <f t="shared" si="7"/>
        <v>0</v>
      </c>
      <c r="Y8" s="6"/>
      <c r="Z8" s="35"/>
      <c r="AA8" s="26">
        <f t="shared" si="8"/>
        <v>0</v>
      </c>
      <c r="AB8" s="6"/>
      <c r="AC8" s="35"/>
      <c r="AD8" s="26">
        <f t="shared" si="9"/>
        <v>0</v>
      </c>
      <c r="AE8" s="6"/>
      <c r="AF8" s="35"/>
      <c r="AG8" s="26">
        <f t="shared" si="10"/>
        <v>0</v>
      </c>
      <c r="AH8" s="6"/>
      <c r="AI8" s="35"/>
      <c r="AJ8" s="26">
        <f t="shared" si="11"/>
        <v>0</v>
      </c>
      <c r="AK8" s="6"/>
      <c r="AL8" s="35"/>
      <c r="AM8" s="26">
        <f t="shared" si="12"/>
        <v>0</v>
      </c>
      <c r="AN8" s="6"/>
      <c r="AO8" s="35"/>
      <c r="AP8" s="26">
        <f t="shared" si="13"/>
        <v>0</v>
      </c>
      <c r="AQ8" s="6"/>
      <c r="AR8" s="35"/>
      <c r="AS8" s="26">
        <f t="shared" si="14"/>
        <v>0</v>
      </c>
      <c r="AT8" s="6"/>
      <c r="AU8" s="35"/>
      <c r="AV8" s="26">
        <f t="shared" si="15"/>
        <v>0</v>
      </c>
      <c r="AW8" s="6"/>
      <c r="AX8" s="35"/>
      <c r="AY8" s="26">
        <f t="shared" si="16"/>
        <v>0</v>
      </c>
      <c r="AZ8" s="6"/>
      <c r="BA8" s="35"/>
      <c r="BB8" s="26">
        <f t="shared" si="17"/>
        <v>0</v>
      </c>
      <c r="BC8" s="6"/>
      <c r="BD8" s="35"/>
      <c r="BE8" s="26">
        <f t="shared" si="18"/>
        <v>0</v>
      </c>
      <c r="BF8" s="6"/>
      <c r="BG8" s="35"/>
      <c r="BH8" s="26">
        <f t="shared" si="19"/>
        <v>0</v>
      </c>
      <c r="BI8" s="6"/>
      <c r="BJ8" s="35"/>
      <c r="BK8" s="26">
        <f t="shared" si="20"/>
        <v>0</v>
      </c>
      <c r="BL8" s="6"/>
      <c r="BM8" s="35"/>
      <c r="BN8" s="26">
        <f t="shared" si="21"/>
        <v>0</v>
      </c>
      <c r="BO8" s="6"/>
      <c r="BP8" s="28">
        <f t="shared" si="22"/>
        <v>0</v>
      </c>
      <c r="BQ8" s="29">
        <f t="shared" si="23"/>
        <v>0</v>
      </c>
    </row>
    <row r="9" spans="1:69" ht="14.25" customHeight="1">
      <c r="A9" s="181"/>
      <c r="B9" s="30" t="s">
        <v>19</v>
      </c>
      <c r="C9" s="31" t="s">
        <v>14</v>
      </c>
      <c r="D9" s="32">
        <v>3</v>
      </c>
      <c r="E9" s="22">
        <f t="shared" si="0"/>
        <v>0.82499999999999996</v>
      </c>
      <c r="F9" s="22">
        <f t="shared" si="1"/>
        <v>1.6749999999999998</v>
      </c>
      <c r="G9" s="33">
        <v>5.5</v>
      </c>
      <c r="H9" s="34"/>
      <c r="I9" s="26">
        <f t="shared" si="2"/>
        <v>0</v>
      </c>
      <c r="J9" s="6"/>
      <c r="K9" s="35"/>
      <c r="L9" s="26">
        <f t="shared" si="3"/>
        <v>0</v>
      </c>
      <c r="M9" s="6"/>
      <c r="N9" s="35"/>
      <c r="O9" s="26">
        <f t="shared" si="4"/>
        <v>0</v>
      </c>
      <c r="P9" s="6"/>
      <c r="Q9" s="35"/>
      <c r="R9" s="26">
        <f t="shared" si="5"/>
        <v>0</v>
      </c>
      <c r="S9" s="6"/>
      <c r="T9" s="35"/>
      <c r="U9" s="26">
        <f t="shared" si="6"/>
        <v>0</v>
      </c>
      <c r="V9" s="6"/>
      <c r="W9" s="35"/>
      <c r="X9" s="26">
        <f t="shared" si="7"/>
        <v>0</v>
      </c>
      <c r="Y9" s="6"/>
      <c r="Z9" s="35"/>
      <c r="AA9" s="26">
        <f t="shared" si="8"/>
        <v>0</v>
      </c>
      <c r="AB9" s="6"/>
      <c r="AC9" s="35"/>
      <c r="AD9" s="26">
        <f t="shared" si="9"/>
        <v>0</v>
      </c>
      <c r="AE9" s="6"/>
      <c r="AF9" s="35"/>
      <c r="AG9" s="26">
        <f t="shared" si="10"/>
        <v>0</v>
      </c>
      <c r="AH9" s="6"/>
      <c r="AI9" s="35"/>
      <c r="AJ9" s="26">
        <f t="shared" si="11"/>
        <v>0</v>
      </c>
      <c r="AK9" s="6"/>
      <c r="AL9" s="35"/>
      <c r="AM9" s="26">
        <f t="shared" si="12"/>
        <v>0</v>
      </c>
      <c r="AN9" s="6"/>
      <c r="AO9" s="35"/>
      <c r="AP9" s="26">
        <f t="shared" si="13"/>
        <v>0</v>
      </c>
      <c r="AQ9" s="6"/>
      <c r="AR9" s="35"/>
      <c r="AS9" s="26">
        <f t="shared" si="14"/>
        <v>0</v>
      </c>
      <c r="AT9" s="6"/>
      <c r="AU9" s="35"/>
      <c r="AV9" s="26">
        <f t="shared" si="15"/>
        <v>0</v>
      </c>
      <c r="AW9" s="6"/>
      <c r="AX9" s="35"/>
      <c r="AY9" s="26">
        <f t="shared" si="16"/>
        <v>0</v>
      </c>
      <c r="AZ9" s="6"/>
      <c r="BA9" s="35"/>
      <c r="BB9" s="26">
        <f t="shared" si="17"/>
        <v>0</v>
      </c>
      <c r="BC9" s="6"/>
      <c r="BD9" s="35"/>
      <c r="BE9" s="26">
        <f t="shared" si="18"/>
        <v>0</v>
      </c>
      <c r="BF9" s="6"/>
      <c r="BG9" s="35"/>
      <c r="BH9" s="26">
        <f t="shared" si="19"/>
        <v>0</v>
      </c>
      <c r="BI9" s="6"/>
      <c r="BJ9" s="35"/>
      <c r="BK9" s="26">
        <f t="shared" si="20"/>
        <v>0</v>
      </c>
      <c r="BL9" s="6"/>
      <c r="BM9" s="35"/>
      <c r="BN9" s="26">
        <f t="shared" si="21"/>
        <v>0</v>
      </c>
      <c r="BO9" s="6"/>
      <c r="BP9" s="28">
        <f t="shared" si="22"/>
        <v>0</v>
      </c>
      <c r="BQ9" s="29">
        <f t="shared" si="23"/>
        <v>0</v>
      </c>
    </row>
    <row r="10" spans="1:69" ht="14.25" customHeight="1">
      <c r="A10" s="181"/>
      <c r="B10" s="30" t="s">
        <v>20</v>
      </c>
      <c r="C10" s="31" t="s">
        <v>14</v>
      </c>
      <c r="D10" s="32">
        <v>3</v>
      </c>
      <c r="E10" s="22">
        <f t="shared" si="0"/>
        <v>0.82499999999999996</v>
      </c>
      <c r="F10" s="22">
        <f t="shared" si="1"/>
        <v>1.6749999999999998</v>
      </c>
      <c r="G10" s="33">
        <v>5.5</v>
      </c>
      <c r="H10" s="34"/>
      <c r="I10" s="26">
        <f t="shared" si="2"/>
        <v>0</v>
      </c>
      <c r="J10" s="6"/>
      <c r="K10" s="35"/>
      <c r="L10" s="26">
        <f t="shared" si="3"/>
        <v>0</v>
      </c>
      <c r="M10" s="6"/>
      <c r="N10" s="35"/>
      <c r="O10" s="26">
        <f t="shared" si="4"/>
        <v>0</v>
      </c>
      <c r="P10" s="6"/>
      <c r="Q10" s="35"/>
      <c r="R10" s="26">
        <f t="shared" si="5"/>
        <v>0</v>
      </c>
      <c r="S10" s="6"/>
      <c r="T10" s="35"/>
      <c r="U10" s="26">
        <f t="shared" si="6"/>
        <v>0</v>
      </c>
      <c r="V10" s="6"/>
      <c r="W10" s="35"/>
      <c r="X10" s="26">
        <f t="shared" si="7"/>
        <v>0</v>
      </c>
      <c r="Y10" s="6"/>
      <c r="Z10" s="35"/>
      <c r="AA10" s="26">
        <f t="shared" si="8"/>
        <v>0</v>
      </c>
      <c r="AB10" s="6"/>
      <c r="AC10" s="35"/>
      <c r="AD10" s="26">
        <f t="shared" si="9"/>
        <v>0</v>
      </c>
      <c r="AE10" s="6"/>
      <c r="AF10" s="35"/>
      <c r="AG10" s="26">
        <f t="shared" si="10"/>
        <v>0</v>
      </c>
      <c r="AH10" s="6"/>
      <c r="AI10" s="35"/>
      <c r="AJ10" s="26">
        <f t="shared" si="11"/>
        <v>0</v>
      </c>
      <c r="AK10" s="6"/>
      <c r="AL10" s="35"/>
      <c r="AM10" s="26">
        <f t="shared" si="12"/>
        <v>0</v>
      </c>
      <c r="AN10" s="6"/>
      <c r="AO10" s="35"/>
      <c r="AP10" s="26">
        <f t="shared" si="13"/>
        <v>0</v>
      </c>
      <c r="AQ10" s="6"/>
      <c r="AR10" s="35"/>
      <c r="AS10" s="26">
        <f t="shared" si="14"/>
        <v>0</v>
      </c>
      <c r="AT10" s="6"/>
      <c r="AU10" s="35"/>
      <c r="AV10" s="26">
        <f t="shared" si="15"/>
        <v>0</v>
      </c>
      <c r="AW10" s="6"/>
      <c r="AX10" s="35"/>
      <c r="AY10" s="26">
        <f t="shared" si="16"/>
        <v>0</v>
      </c>
      <c r="AZ10" s="6"/>
      <c r="BA10" s="35"/>
      <c r="BB10" s="26">
        <f t="shared" si="17"/>
        <v>0</v>
      </c>
      <c r="BC10" s="6"/>
      <c r="BD10" s="35"/>
      <c r="BE10" s="26">
        <f t="shared" si="18"/>
        <v>0</v>
      </c>
      <c r="BF10" s="6"/>
      <c r="BG10" s="35"/>
      <c r="BH10" s="26">
        <f t="shared" si="19"/>
        <v>0</v>
      </c>
      <c r="BI10" s="6"/>
      <c r="BJ10" s="35"/>
      <c r="BK10" s="26">
        <f t="shared" si="20"/>
        <v>0</v>
      </c>
      <c r="BL10" s="6"/>
      <c r="BM10" s="35"/>
      <c r="BN10" s="26">
        <f t="shared" si="21"/>
        <v>0</v>
      </c>
      <c r="BO10" s="6"/>
      <c r="BP10" s="28">
        <f t="shared" si="22"/>
        <v>0</v>
      </c>
      <c r="BQ10" s="29">
        <f t="shared" si="23"/>
        <v>0</v>
      </c>
    </row>
    <row r="11" spans="1:69" ht="14.25" customHeight="1">
      <c r="A11" s="181"/>
      <c r="B11" s="30" t="s">
        <v>21</v>
      </c>
      <c r="C11" s="31" t="s">
        <v>14</v>
      </c>
      <c r="D11" s="32">
        <v>3</v>
      </c>
      <c r="E11" s="22">
        <f t="shared" si="0"/>
        <v>0.82499999999999996</v>
      </c>
      <c r="F11" s="22">
        <f t="shared" si="1"/>
        <v>1.6749999999999998</v>
      </c>
      <c r="G11" s="33">
        <v>5.5</v>
      </c>
      <c r="H11" s="34"/>
      <c r="I11" s="26">
        <f t="shared" si="2"/>
        <v>0</v>
      </c>
      <c r="J11" s="6"/>
      <c r="K11" s="35"/>
      <c r="L11" s="26">
        <f t="shared" si="3"/>
        <v>0</v>
      </c>
      <c r="M11" s="6"/>
      <c r="N11" s="35"/>
      <c r="O11" s="26">
        <f t="shared" si="4"/>
        <v>0</v>
      </c>
      <c r="P11" s="6"/>
      <c r="Q11" s="35"/>
      <c r="R11" s="26">
        <f t="shared" si="5"/>
        <v>0</v>
      </c>
      <c r="S11" s="6"/>
      <c r="T11" s="35"/>
      <c r="U11" s="26">
        <f t="shared" si="6"/>
        <v>0</v>
      </c>
      <c r="V11" s="6"/>
      <c r="W11" s="35"/>
      <c r="X11" s="26">
        <f t="shared" si="7"/>
        <v>0</v>
      </c>
      <c r="Y11" s="6"/>
      <c r="Z11" s="35"/>
      <c r="AA11" s="26">
        <f t="shared" si="8"/>
        <v>0</v>
      </c>
      <c r="AB11" s="6"/>
      <c r="AC11" s="35"/>
      <c r="AD11" s="26">
        <f t="shared" si="9"/>
        <v>0</v>
      </c>
      <c r="AE11" s="6"/>
      <c r="AF11" s="35"/>
      <c r="AG11" s="26">
        <f t="shared" si="10"/>
        <v>0</v>
      </c>
      <c r="AH11" s="6"/>
      <c r="AI11" s="35"/>
      <c r="AJ11" s="26">
        <f t="shared" si="11"/>
        <v>0</v>
      </c>
      <c r="AK11" s="6"/>
      <c r="AL11" s="35"/>
      <c r="AM11" s="26">
        <f t="shared" si="12"/>
        <v>0</v>
      </c>
      <c r="AN11" s="6"/>
      <c r="AO11" s="35"/>
      <c r="AP11" s="26">
        <f t="shared" si="13"/>
        <v>0</v>
      </c>
      <c r="AQ11" s="6"/>
      <c r="AR11" s="35"/>
      <c r="AS11" s="26">
        <f t="shared" si="14"/>
        <v>0</v>
      </c>
      <c r="AT11" s="6"/>
      <c r="AU11" s="35"/>
      <c r="AV11" s="26">
        <f t="shared" si="15"/>
        <v>0</v>
      </c>
      <c r="AW11" s="6"/>
      <c r="AX11" s="35"/>
      <c r="AY11" s="26">
        <f t="shared" si="16"/>
        <v>0</v>
      </c>
      <c r="AZ11" s="6"/>
      <c r="BA11" s="35"/>
      <c r="BB11" s="26">
        <f t="shared" si="17"/>
        <v>0</v>
      </c>
      <c r="BC11" s="6"/>
      <c r="BD11" s="35"/>
      <c r="BE11" s="26">
        <f t="shared" si="18"/>
        <v>0</v>
      </c>
      <c r="BF11" s="6"/>
      <c r="BG11" s="35"/>
      <c r="BH11" s="26">
        <f t="shared" si="19"/>
        <v>0</v>
      </c>
      <c r="BI11" s="6"/>
      <c r="BJ11" s="35"/>
      <c r="BK11" s="26">
        <f t="shared" si="20"/>
        <v>0</v>
      </c>
      <c r="BL11" s="6"/>
      <c r="BM11" s="35"/>
      <c r="BN11" s="26">
        <f t="shared" si="21"/>
        <v>0</v>
      </c>
      <c r="BO11" s="6"/>
      <c r="BP11" s="28">
        <f t="shared" si="22"/>
        <v>0</v>
      </c>
      <c r="BQ11" s="29">
        <f t="shared" si="23"/>
        <v>0</v>
      </c>
    </row>
    <row r="12" spans="1:69" ht="14.25" customHeight="1">
      <c r="A12" s="181"/>
      <c r="B12" s="30" t="s">
        <v>22</v>
      </c>
      <c r="C12" s="31" t="s">
        <v>14</v>
      </c>
      <c r="D12" s="32">
        <v>3</v>
      </c>
      <c r="E12" s="22">
        <f t="shared" si="0"/>
        <v>0.82499999999999996</v>
      </c>
      <c r="F12" s="22">
        <f t="shared" si="1"/>
        <v>1.6749999999999998</v>
      </c>
      <c r="G12" s="33">
        <v>5.5</v>
      </c>
      <c r="H12" s="34"/>
      <c r="I12" s="26">
        <f t="shared" si="2"/>
        <v>0</v>
      </c>
      <c r="J12" s="6"/>
      <c r="K12" s="35"/>
      <c r="L12" s="26">
        <f t="shared" si="3"/>
        <v>0</v>
      </c>
      <c r="M12" s="6"/>
      <c r="N12" s="35"/>
      <c r="O12" s="26">
        <f t="shared" si="4"/>
        <v>0</v>
      </c>
      <c r="P12" s="6"/>
      <c r="Q12" s="35"/>
      <c r="R12" s="26">
        <f t="shared" si="5"/>
        <v>0</v>
      </c>
      <c r="S12" s="6"/>
      <c r="T12" s="35"/>
      <c r="U12" s="26">
        <f t="shared" si="6"/>
        <v>0</v>
      </c>
      <c r="V12" s="6"/>
      <c r="W12" s="35"/>
      <c r="X12" s="26">
        <f t="shared" si="7"/>
        <v>0</v>
      </c>
      <c r="Y12" s="6"/>
      <c r="Z12" s="35"/>
      <c r="AA12" s="26">
        <f t="shared" si="8"/>
        <v>0</v>
      </c>
      <c r="AB12" s="6"/>
      <c r="AC12" s="35"/>
      <c r="AD12" s="26">
        <f t="shared" si="9"/>
        <v>0</v>
      </c>
      <c r="AE12" s="6"/>
      <c r="AF12" s="35"/>
      <c r="AG12" s="26">
        <f t="shared" si="10"/>
        <v>0</v>
      </c>
      <c r="AH12" s="6"/>
      <c r="AI12" s="35"/>
      <c r="AJ12" s="26">
        <f t="shared" si="11"/>
        <v>0</v>
      </c>
      <c r="AK12" s="6"/>
      <c r="AL12" s="35"/>
      <c r="AM12" s="26">
        <f t="shared" si="12"/>
        <v>0</v>
      </c>
      <c r="AN12" s="6"/>
      <c r="AO12" s="35"/>
      <c r="AP12" s="26">
        <f t="shared" si="13"/>
        <v>0</v>
      </c>
      <c r="AQ12" s="6"/>
      <c r="AR12" s="35"/>
      <c r="AS12" s="26">
        <f t="shared" si="14"/>
        <v>0</v>
      </c>
      <c r="AT12" s="6"/>
      <c r="AU12" s="35"/>
      <c r="AV12" s="26">
        <f t="shared" si="15"/>
        <v>0</v>
      </c>
      <c r="AW12" s="6"/>
      <c r="AX12" s="35"/>
      <c r="AY12" s="26">
        <f t="shared" si="16"/>
        <v>0</v>
      </c>
      <c r="AZ12" s="6"/>
      <c r="BA12" s="35"/>
      <c r="BB12" s="26">
        <f t="shared" si="17"/>
        <v>0</v>
      </c>
      <c r="BC12" s="6"/>
      <c r="BD12" s="35"/>
      <c r="BE12" s="26">
        <f t="shared" si="18"/>
        <v>0</v>
      </c>
      <c r="BF12" s="6"/>
      <c r="BG12" s="35"/>
      <c r="BH12" s="26">
        <f t="shared" si="19"/>
        <v>0</v>
      </c>
      <c r="BI12" s="6"/>
      <c r="BJ12" s="35"/>
      <c r="BK12" s="26">
        <f t="shared" si="20"/>
        <v>0</v>
      </c>
      <c r="BL12" s="6"/>
      <c r="BM12" s="35"/>
      <c r="BN12" s="26">
        <f t="shared" si="21"/>
        <v>0</v>
      </c>
      <c r="BO12" s="6"/>
      <c r="BP12" s="28">
        <f t="shared" si="22"/>
        <v>0</v>
      </c>
      <c r="BQ12" s="29">
        <f t="shared" si="23"/>
        <v>0</v>
      </c>
    </row>
    <row r="13" spans="1:69" ht="14.25" customHeight="1">
      <c r="A13" s="181"/>
      <c r="B13" s="36" t="s">
        <v>23</v>
      </c>
      <c r="C13" s="37" t="s">
        <v>24</v>
      </c>
      <c r="D13" s="38">
        <v>1</v>
      </c>
      <c r="E13" s="22">
        <f t="shared" si="0"/>
        <v>0.22499999999999998</v>
      </c>
      <c r="F13" s="39">
        <f t="shared" si="1"/>
        <v>0.27499999999999991</v>
      </c>
      <c r="G13" s="40">
        <v>1.5</v>
      </c>
      <c r="H13" s="34"/>
      <c r="I13" s="26">
        <f t="shared" si="2"/>
        <v>0</v>
      </c>
      <c r="J13" s="6"/>
      <c r="K13" s="35"/>
      <c r="L13" s="26">
        <f t="shared" si="3"/>
        <v>0</v>
      </c>
      <c r="M13" s="6"/>
      <c r="N13" s="35"/>
      <c r="O13" s="26">
        <f t="shared" si="4"/>
        <v>0</v>
      </c>
      <c r="P13" s="6"/>
      <c r="Q13" s="35"/>
      <c r="R13" s="26">
        <f t="shared" si="5"/>
        <v>0</v>
      </c>
      <c r="S13" s="6"/>
      <c r="T13" s="35"/>
      <c r="U13" s="26">
        <f t="shared" si="6"/>
        <v>0</v>
      </c>
      <c r="V13" s="6"/>
      <c r="W13" s="35"/>
      <c r="X13" s="26">
        <f t="shared" si="7"/>
        <v>0</v>
      </c>
      <c r="Y13" s="6"/>
      <c r="Z13" s="35"/>
      <c r="AA13" s="26">
        <f t="shared" si="8"/>
        <v>0</v>
      </c>
      <c r="AB13" s="6"/>
      <c r="AC13" s="35"/>
      <c r="AD13" s="26">
        <f t="shared" si="9"/>
        <v>0</v>
      </c>
      <c r="AE13" s="6"/>
      <c r="AF13" s="35"/>
      <c r="AG13" s="26">
        <f t="shared" si="10"/>
        <v>0</v>
      </c>
      <c r="AH13" s="6"/>
      <c r="AI13" s="35"/>
      <c r="AJ13" s="26">
        <f t="shared" si="11"/>
        <v>0</v>
      </c>
      <c r="AK13" s="6"/>
      <c r="AL13" s="35"/>
      <c r="AM13" s="26">
        <f t="shared" si="12"/>
        <v>0</v>
      </c>
      <c r="AN13" s="6"/>
      <c r="AO13" s="35"/>
      <c r="AP13" s="26">
        <f t="shared" si="13"/>
        <v>0</v>
      </c>
      <c r="AQ13" s="6"/>
      <c r="AR13" s="35"/>
      <c r="AS13" s="26">
        <f t="shared" si="14"/>
        <v>0</v>
      </c>
      <c r="AT13" s="6"/>
      <c r="AU13" s="35"/>
      <c r="AV13" s="26">
        <f t="shared" si="15"/>
        <v>0</v>
      </c>
      <c r="AW13" s="6"/>
      <c r="AX13" s="35"/>
      <c r="AY13" s="26">
        <f t="shared" si="16"/>
        <v>0</v>
      </c>
      <c r="AZ13" s="6"/>
      <c r="BA13" s="35"/>
      <c r="BB13" s="26">
        <f t="shared" si="17"/>
        <v>0</v>
      </c>
      <c r="BC13" s="6"/>
      <c r="BD13" s="35"/>
      <c r="BE13" s="26">
        <f t="shared" si="18"/>
        <v>0</v>
      </c>
      <c r="BF13" s="6"/>
      <c r="BG13" s="35"/>
      <c r="BH13" s="26">
        <f t="shared" si="19"/>
        <v>0</v>
      </c>
      <c r="BI13" s="6"/>
      <c r="BJ13" s="35"/>
      <c r="BK13" s="26">
        <f t="shared" si="20"/>
        <v>0</v>
      </c>
      <c r="BL13" s="6"/>
      <c r="BM13" s="35"/>
      <c r="BN13" s="26">
        <f t="shared" si="21"/>
        <v>0</v>
      </c>
      <c r="BO13" s="6"/>
      <c r="BP13" s="28">
        <f t="shared" si="22"/>
        <v>0</v>
      </c>
      <c r="BQ13" s="29">
        <f t="shared" si="23"/>
        <v>0</v>
      </c>
    </row>
    <row r="14" spans="1:69" ht="14.25" customHeight="1">
      <c r="A14" s="181"/>
      <c r="B14" s="36" t="s">
        <v>25</v>
      </c>
      <c r="C14" s="37" t="s">
        <v>24</v>
      </c>
      <c r="D14" s="38">
        <v>1</v>
      </c>
      <c r="E14" s="22">
        <f t="shared" si="0"/>
        <v>0.22499999999999998</v>
      </c>
      <c r="F14" s="39">
        <f t="shared" si="1"/>
        <v>0.27499999999999991</v>
      </c>
      <c r="G14" s="40">
        <v>1.5</v>
      </c>
      <c r="H14" s="34"/>
      <c r="I14" s="26">
        <f t="shared" si="2"/>
        <v>0</v>
      </c>
      <c r="J14" s="6"/>
      <c r="K14" s="35"/>
      <c r="L14" s="26">
        <f t="shared" si="3"/>
        <v>0</v>
      </c>
      <c r="M14" s="6"/>
      <c r="N14" s="35"/>
      <c r="O14" s="26">
        <f t="shared" si="4"/>
        <v>0</v>
      </c>
      <c r="P14" s="6"/>
      <c r="Q14" s="35"/>
      <c r="R14" s="26">
        <f t="shared" si="5"/>
        <v>0</v>
      </c>
      <c r="S14" s="6"/>
      <c r="T14" s="35"/>
      <c r="U14" s="26">
        <f t="shared" si="6"/>
        <v>0</v>
      </c>
      <c r="V14" s="6"/>
      <c r="W14" s="35"/>
      <c r="X14" s="26">
        <f t="shared" si="7"/>
        <v>0</v>
      </c>
      <c r="Y14" s="6"/>
      <c r="Z14" s="35"/>
      <c r="AA14" s="26">
        <f t="shared" si="8"/>
        <v>0</v>
      </c>
      <c r="AB14" s="6"/>
      <c r="AC14" s="35"/>
      <c r="AD14" s="26">
        <f t="shared" si="9"/>
        <v>0</v>
      </c>
      <c r="AE14" s="6"/>
      <c r="AF14" s="35"/>
      <c r="AG14" s="26">
        <f t="shared" si="10"/>
        <v>0</v>
      </c>
      <c r="AH14" s="6"/>
      <c r="AI14" s="35"/>
      <c r="AJ14" s="26">
        <f t="shared" si="11"/>
        <v>0</v>
      </c>
      <c r="AK14" s="6"/>
      <c r="AL14" s="35"/>
      <c r="AM14" s="26">
        <f t="shared" si="12"/>
        <v>0</v>
      </c>
      <c r="AN14" s="6"/>
      <c r="AO14" s="35"/>
      <c r="AP14" s="26">
        <f t="shared" si="13"/>
        <v>0</v>
      </c>
      <c r="AQ14" s="6"/>
      <c r="AR14" s="35"/>
      <c r="AS14" s="26">
        <f t="shared" si="14"/>
        <v>0</v>
      </c>
      <c r="AT14" s="6"/>
      <c r="AU14" s="35"/>
      <c r="AV14" s="26">
        <f t="shared" si="15"/>
        <v>0</v>
      </c>
      <c r="AW14" s="6"/>
      <c r="AX14" s="35"/>
      <c r="AY14" s="26">
        <f t="shared" si="16"/>
        <v>0</v>
      </c>
      <c r="AZ14" s="6"/>
      <c r="BA14" s="35"/>
      <c r="BB14" s="26">
        <f t="shared" si="17"/>
        <v>0</v>
      </c>
      <c r="BC14" s="6"/>
      <c r="BD14" s="35"/>
      <c r="BE14" s="26">
        <f t="shared" si="18"/>
        <v>0</v>
      </c>
      <c r="BF14" s="6"/>
      <c r="BG14" s="35"/>
      <c r="BH14" s="26">
        <f t="shared" si="19"/>
        <v>0</v>
      </c>
      <c r="BI14" s="6"/>
      <c r="BJ14" s="35"/>
      <c r="BK14" s="26">
        <f t="shared" si="20"/>
        <v>0</v>
      </c>
      <c r="BL14" s="6"/>
      <c r="BM14" s="35"/>
      <c r="BN14" s="26">
        <f t="shared" si="21"/>
        <v>0</v>
      </c>
      <c r="BO14" s="6"/>
      <c r="BP14" s="28">
        <f t="shared" si="22"/>
        <v>0</v>
      </c>
      <c r="BQ14" s="29">
        <f t="shared" si="23"/>
        <v>0</v>
      </c>
    </row>
    <row r="15" spans="1:69" ht="14.25" customHeight="1">
      <c r="A15" s="181"/>
      <c r="B15" s="36" t="s">
        <v>26</v>
      </c>
      <c r="C15" s="37" t="s">
        <v>24</v>
      </c>
      <c r="D15" s="38">
        <v>1</v>
      </c>
      <c r="E15" s="22">
        <f t="shared" si="0"/>
        <v>0.22499999999999998</v>
      </c>
      <c r="F15" s="39">
        <f t="shared" si="1"/>
        <v>0.27499999999999991</v>
      </c>
      <c r="G15" s="40">
        <v>1.5</v>
      </c>
      <c r="H15" s="34"/>
      <c r="I15" s="26">
        <f t="shared" si="2"/>
        <v>0</v>
      </c>
      <c r="J15" s="6"/>
      <c r="K15" s="35"/>
      <c r="L15" s="26">
        <f t="shared" si="3"/>
        <v>0</v>
      </c>
      <c r="M15" s="6"/>
      <c r="N15" s="35"/>
      <c r="O15" s="26">
        <f t="shared" si="4"/>
        <v>0</v>
      </c>
      <c r="P15" s="6"/>
      <c r="Q15" s="35"/>
      <c r="R15" s="26">
        <f t="shared" si="5"/>
        <v>0</v>
      </c>
      <c r="S15" s="6"/>
      <c r="T15" s="35"/>
      <c r="U15" s="26">
        <f t="shared" si="6"/>
        <v>0</v>
      </c>
      <c r="V15" s="6"/>
      <c r="W15" s="35"/>
      <c r="X15" s="26">
        <f t="shared" si="7"/>
        <v>0</v>
      </c>
      <c r="Y15" s="6"/>
      <c r="Z15" s="35"/>
      <c r="AA15" s="26">
        <f t="shared" si="8"/>
        <v>0</v>
      </c>
      <c r="AB15" s="6"/>
      <c r="AC15" s="35"/>
      <c r="AD15" s="26">
        <f t="shared" si="9"/>
        <v>0</v>
      </c>
      <c r="AE15" s="6"/>
      <c r="AF15" s="35"/>
      <c r="AG15" s="26">
        <f t="shared" si="10"/>
        <v>0</v>
      </c>
      <c r="AH15" s="6"/>
      <c r="AI15" s="35"/>
      <c r="AJ15" s="26">
        <f t="shared" si="11"/>
        <v>0</v>
      </c>
      <c r="AK15" s="6"/>
      <c r="AL15" s="35"/>
      <c r="AM15" s="26">
        <f t="shared" si="12"/>
        <v>0</v>
      </c>
      <c r="AN15" s="6"/>
      <c r="AO15" s="35"/>
      <c r="AP15" s="26">
        <f t="shared" si="13"/>
        <v>0</v>
      </c>
      <c r="AQ15" s="6"/>
      <c r="AR15" s="35"/>
      <c r="AS15" s="26">
        <f t="shared" si="14"/>
        <v>0</v>
      </c>
      <c r="AT15" s="6"/>
      <c r="AU15" s="35"/>
      <c r="AV15" s="26">
        <f t="shared" si="15"/>
        <v>0</v>
      </c>
      <c r="AW15" s="6"/>
      <c r="AX15" s="35"/>
      <c r="AY15" s="26">
        <f t="shared" si="16"/>
        <v>0</v>
      </c>
      <c r="AZ15" s="6"/>
      <c r="BA15" s="35"/>
      <c r="BB15" s="26">
        <f t="shared" si="17"/>
        <v>0</v>
      </c>
      <c r="BC15" s="6"/>
      <c r="BD15" s="35"/>
      <c r="BE15" s="26">
        <f t="shared" si="18"/>
        <v>0</v>
      </c>
      <c r="BF15" s="6"/>
      <c r="BG15" s="35"/>
      <c r="BH15" s="26">
        <f t="shared" si="19"/>
        <v>0</v>
      </c>
      <c r="BI15" s="6"/>
      <c r="BJ15" s="35"/>
      <c r="BK15" s="26">
        <f t="shared" si="20"/>
        <v>0</v>
      </c>
      <c r="BL15" s="6"/>
      <c r="BM15" s="35"/>
      <c r="BN15" s="26">
        <f t="shared" si="21"/>
        <v>0</v>
      </c>
      <c r="BO15" s="6"/>
      <c r="BP15" s="28">
        <f t="shared" si="22"/>
        <v>0</v>
      </c>
      <c r="BQ15" s="29">
        <f t="shared" si="23"/>
        <v>0</v>
      </c>
    </row>
    <row r="16" spans="1:69" ht="14.25" customHeight="1">
      <c r="A16" s="181"/>
      <c r="B16" s="36" t="s">
        <v>27</v>
      </c>
      <c r="C16" s="37" t="s">
        <v>24</v>
      </c>
      <c r="D16" s="38">
        <v>1</v>
      </c>
      <c r="E16" s="22">
        <f t="shared" si="0"/>
        <v>0.22499999999999998</v>
      </c>
      <c r="F16" s="39">
        <f t="shared" si="1"/>
        <v>0.27499999999999991</v>
      </c>
      <c r="G16" s="40">
        <v>1.5</v>
      </c>
      <c r="H16" s="34"/>
      <c r="I16" s="26">
        <f t="shared" si="2"/>
        <v>0</v>
      </c>
      <c r="J16" s="6"/>
      <c r="K16" s="35"/>
      <c r="L16" s="26">
        <f t="shared" si="3"/>
        <v>0</v>
      </c>
      <c r="M16" s="6"/>
      <c r="N16" s="35"/>
      <c r="O16" s="26">
        <f t="shared" si="4"/>
        <v>0</v>
      </c>
      <c r="P16" s="6"/>
      <c r="Q16" s="35"/>
      <c r="R16" s="26">
        <f t="shared" si="5"/>
        <v>0</v>
      </c>
      <c r="S16" s="6"/>
      <c r="T16" s="35"/>
      <c r="U16" s="26">
        <f t="shared" si="6"/>
        <v>0</v>
      </c>
      <c r="V16" s="6"/>
      <c r="W16" s="35"/>
      <c r="X16" s="26">
        <f t="shared" si="7"/>
        <v>0</v>
      </c>
      <c r="Y16" s="6"/>
      <c r="Z16" s="35"/>
      <c r="AA16" s="26">
        <f t="shared" si="8"/>
        <v>0</v>
      </c>
      <c r="AB16" s="6"/>
      <c r="AC16" s="35"/>
      <c r="AD16" s="26">
        <f t="shared" si="9"/>
        <v>0</v>
      </c>
      <c r="AE16" s="6"/>
      <c r="AF16" s="35"/>
      <c r="AG16" s="26">
        <f t="shared" si="10"/>
        <v>0</v>
      </c>
      <c r="AH16" s="6"/>
      <c r="AI16" s="35"/>
      <c r="AJ16" s="26">
        <f t="shared" si="11"/>
        <v>0</v>
      </c>
      <c r="AK16" s="6"/>
      <c r="AL16" s="35"/>
      <c r="AM16" s="26">
        <f t="shared" si="12"/>
        <v>0</v>
      </c>
      <c r="AN16" s="6"/>
      <c r="AO16" s="35"/>
      <c r="AP16" s="26">
        <f t="shared" si="13"/>
        <v>0</v>
      </c>
      <c r="AQ16" s="6"/>
      <c r="AR16" s="35"/>
      <c r="AS16" s="26">
        <f t="shared" si="14"/>
        <v>0</v>
      </c>
      <c r="AT16" s="6"/>
      <c r="AU16" s="35"/>
      <c r="AV16" s="26">
        <f t="shared" si="15"/>
        <v>0</v>
      </c>
      <c r="AW16" s="6"/>
      <c r="AX16" s="35"/>
      <c r="AY16" s="26">
        <f t="shared" si="16"/>
        <v>0</v>
      </c>
      <c r="AZ16" s="6"/>
      <c r="BA16" s="35"/>
      <c r="BB16" s="26">
        <f t="shared" si="17"/>
        <v>0</v>
      </c>
      <c r="BC16" s="6"/>
      <c r="BD16" s="35"/>
      <c r="BE16" s="26">
        <f t="shared" si="18"/>
        <v>0</v>
      </c>
      <c r="BF16" s="6"/>
      <c r="BG16" s="35"/>
      <c r="BH16" s="26">
        <f t="shared" si="19"/>
        <v>0</v>
      </c>
      <c r="BI16" s="6"/>
      <c r="BJ16" s="35"/>
      <c r="BK16" s="26">
        <f t="shared" si="20"/>
        <v>0</v>
      </c>
      <c r="BL16" s="6"/>
      <c r="BM16" s="35"/>
      <c r="BN16" s="26">
        <f t="shared" si="21"/>
        <v>0</v>
      </c>
      <c r="BO16" s="6"/>
      <c r="BP16" s="28">
        <f t="shared" si="22"/>
        <v>0</v>
      </c>
      <c r="BQ16" s="29">
        <f t="shared" si="23"/>
        <v>0</v>
      </c>
    </row>
    <row r="17" spans="1:69" ht="14.25" customHeight="1">
      <c r="A17" s="181"/>
      <c r="B17" s="36" t="s">
        <v>28</v>
      </c>
      <c r="C17" s="37" t="s">
        <v>24</v>
      </c>
      <c r="D17" s="38">
        <v>1</v>
      </c>
      <c r="E17" s="22">
        <f t="shared" si="0"/>
        <v>0.22499999999999998</v>
      </c>
      <c r="F17" s="39">
        <f t="shared" si="1"/>
        <v>0.27499999999999991</v>
      </c>
      <c r="G17" s="40">
        <v>1.5</v>
      </c>
      <c r="H17" s="34"/>
      <c r="I17" s="26">
        <f t="shared" si="2"/>
        <v>0</v>
      </c>
      <c r="J17" s="6"/>
      <c r="K17" s="35"/>
      <c r="L17" s="26">
        <f t="shared" si="3"/>
        <v>0</v>
      </c>
      <c r="M17" s="6"/>
      <c r="N17" s="35"/>
      <c r="O17" s="26">
        <f t="shared" si="4"/>
        <v>0</v>
      </c>
      <c r="P17" s="6"/>
      <c r="Q17" s="35"/>
      <c r="R17" s="26">
        <f t="shared" si="5"/>
        <v>0</v>
      </c>
      <c r="S17" s="6"/>
      <c r="T17" s="35"/>
      <c r="U17" s="26">
        <f t="shared" si="6"/>
        <v>0</v>
      </c>
      <c r="V17" s="6"/>
      <c r="W17" s="35"/>
      <c r="X17" s="26">
        <f t="shared" si="7"/>
        <v>0</v>
      </c>
      <c r="Y17" s="6"/>
      <c r="Z17" s="35"/>
      <c r="AA17" s="26">
        <f t="shared" si="8"/>
        <v>0</v>
      </c>
      <c r="AB17" s="6"/>
      <c r="AC17" s="35"/>
      <c r="AD17" s="26">
        <f t="shared" si="9"/>
        <v>0</v>
      </c>
      <c r="AE17" s="6"/>
      <c r="AF17" s="35"/>
      <c r="AG17" s="26">
        <f t="shared" si="10"/>
        <v>0</v>
      </c>
      <c r="AH17" s="6"/>
      <c r="AI17" s="35"/>
      <c r="AJ17" s="26">
        <f t="shared" si="11"/>
        <v>0</v>
      </c>
      <c r="AK17" s="6"/>
      <c r="AL17" s="35"/>
      <c r="AM17" s="26">
        <f t="shared" si="12"/>
        <v>0</v>
      </c>
      <c r="AN17" s="6"/>
      <c r="AO17" s="35"/>
      <c r="AP17" s="26">
        <f t="shared" si="13"/>
        <v>0</v>
      </c>
      <c r="AQ17" s="6"/>
      <c r="AR17" s="35"/>
      <c r="AS17" s="26">
        <f t="shared" si="14"/>
        <v>0</v>
      </c>
      <c r="AT17" s="6"/>
      <c r="AU17" s="35"/>
      <c r="AV17" s="26">
        <f t="shared" si="15"/>
        <v>0</v>
      </c>
      <c r="AW17" s="6"/>
      <c r="AX17" s="35"/>
      <c r="AY17" s="26">
        <f t="shared" si="16"/>
        <v>0</v>
      </c>
      <c r="AZ17" s="6"/>
      <c r="BA17" s="35"/>
      <c r="BB17" s="26">
        <f t="shared" si="17"/>
        <v>0</v>
      </c>
      <c r="BC17" s="6"/>
      <c r="BD17" s="35"/>
      <c r="BE17" s="26">
        <f t="shared" si="18"/>
        <v>0</v>
      </c>
      <c r="BF17" s="6"/>
      <c r="BG17" s="35"/>
      <c r="BH17" s="26">
        <f t="shared" si="19"/>
        <v>0</v>
      </c>
      <c r="BI17" s="6"/>
      <c r="BJ17" s="35"/>
      <c r="BK17" s="26">
        <f t="shared" si="20"/>
        <v>0</v>
      </c>
      <c r="BL17" s="6"/>
      <c r="BM17" s="35"/>
      <c r="BN17" s="26">
        <f t="shared" si="21"/>
        <v>0</v>
      </c>
      <c r="BO17" s="6"/>
      <c r="BP17" s="28">
        <f t="shared" si="22"/>
        <v>0</v>
      </c>
      <c r="BQ17" s="29">
        <f t="shared" si="23"/>
        <v>0</v>
      </c>
    </row>
    <row r="18" spans="1:69" ht="14.25" customHeight="1">
      <c r="A18" s="181"/>
      <c r="B18" s="36" t="s">
        <v>29</v>
      </c>
      <c r="C18" s="37" t="s">
        <v>30</v>
      </c>
      <c r="D18" s="38">
        <v>4</v>
      </c>
      <c r="E18" s="22">
        <f t="shared" si="0"/>
        <v>0.89999999999999991</v>
      </c>
      <c r="F18" s="39">
        <f t="shared" si="1"/>
        <v>1.0999999999999996</v>
      </c>
      <c r="G18" s="40">
        <v>6</v>
      </c>
      <c r="H18" s="34"/>
      <c r="I18" s="26">
        <f t="shared" si="2"/>
        <v>0</v>
      </c>
      <c r="J18" s="6"/>
      <c r="K18" s="35"/>
      <c r="L18" s="26">
        <f t="shared" si="3"/>
        <v>0</v>
      </c>
      <c r="M18" s="6"/>
      <c r="N18" s="35"/>
      <c r="O18" s="26">
        <f t="shared" si="4"/>
        <v>0</v>
      </c>
      <c r="P18" s="6"/>
      <c r="Q18" s="35"/>
      <c r="R18" s="26">
        <f t="shared" si="5"/>
        <v>0</v>
      </c>
      <c r="S18" s="6"/>
      <c r="T18" s="35"/>
      <c r="U18" s="26">
        <f t="shared" si="6"/>
        <v>0</v>
      </c>
      <c r="V18" s="6"/>
      <c r="W18" s="35"/>
      <c r="X18" s="26">
        <f t="shared" si="7"/>
        <v>0</v>
      </c>
      <c r="Y18" s="6"/>
      <c r="Z18" s="35"/>
      <c r="AA18" s="26">
        <f t="shared" si="8"/>
        <v>0</v>
      </c>
      <c r="AB18" s="6"/>
      <c r="AC18" s="35"/>
      <c r="AD18" s="26">
        <f t="shared" si="9"/>
        <v>0</v>
      </c>
      <c r="AE18" s="6"/>
      <c r="AF18" s="35"/>
      <c r="AG18" s="26">
        <f t="shared" si="10"/>
        <v>0</v>
      </c>
      <c r="AH18" s="6"/>
      <c r="AI18" s="35"/>
      <c r="AJ18" s="26">
        <f t="shared" si="11"/>
        <v>0</v>
      </c>
      <c r="AK18" s="6"/>
      <c r="AL18" s="35"/>
      <c r="AM18" s="26">
        <f t="shared" si="12"/>
        <v>0</v>
      </c>
      <c r="AN18" s="6"/>
      <c r="AO18" s="35"/>
      <c r="AP18" s="26">
        <f t="shared" si="13"/>
        <v>0</v>
      </c>
      <c r="AQ18" s="6"/>
      <c r="AR18" s="35"/>
      <c r="AS18" s="26">
        <f t="shared" si="14"/>
        <v>0</v>
      </c>
      <c r="AT18" s="6"/>
      <c r="AU18" s="35"/>
      <c r="AV18" s="26">
        <f t="shared" si="15"/>
        <v>0</v>
      </c>
      <c r="AW18" s="6"/>
      <c r="AX18" s="35"/>
      <c r="AY18" s="26">
        <f t="shared" si="16"/>
        <v>0</v>
      </c>
      <c r="AZ18" s="6"/>
      <c r="BA18" s="35"/>
      <c r="BB18" s="26">
        <f t="shared" si="17"/>
        <v>0</v>
      </c>
      <c r="BC18" s="6"/>
      <c r="BD18" s="35"/>
      <c r="BE18" s="26">
        <f t="shared" si="18"/>
        <v>0</v>
      </c>
      <c r="BF18" s="6"/>
      <c r="BG18" s="35"/>
      <c r="BH18" s="26">
        <f t="shared" si="19"/>
        <v>0</v>
      </c>
      <c r="BI18" s="6"/>
      <c r="BJ18" s="35"/>
      <c r="BK18" s="26">
        <f t="shared" si="20"/>
        <v>0</v>
      </c>
      <c r="BL18" s="6"/>
      <c r="BM18" s="35"/>
      <c r="BN18" s="26">
        <f t="shared" si="21"/>
        <v>0</v>
      </c>
      <c r="BO18" s="6"/>
      <c r="BP18" s="28">
        <f t="shared" si="22"/>
        <v>0</v>
      </c>
      <c r="BQ18" s="29">
        <f t="shared" si="23"/>
        <v>0</v>
      </c>
    </row>
    <row r="19" spans="1:69" ht="14.25" customHeight="1">
      <c r="A19" s="181"/>
      <c r="B19" s="36" t="s">
        <v>31</v>
      </c>
      <c r="C19" s="37" t="s">
        <v>30</v>
      </c>
      <c r="D19" s="38">
        <v>4</v>
      </c>
      <c r="E19" s="22">
        <f t="shared" si="0"/>
        <v>0.89999999999999991</v>
      </c>
      <c r="F19" s="39">
        <f t="shared" si="1"/>
        <v>1.0999999999999996</v>
      </c>
      <c r="G19" s="40">
        <v>6</v>
      </c>
      <c r="H19" s="34"/>
      <c r="I19" s="26">
        <f t="shared" si="2"/>
        <v>0</v>
      </c>
      <c r="J19" s="6"/>
      <c r="K19" s="35"/>
      <c r="L19" s="26">
        <f t="shared" si="3"/>
        <v>0</v>
      </c>
      <c r="M19" s="6"/>
      <c r="N19" s="35"/>
      <c r="O19" s="26">
        <f t="shared" si="4"/>
        <v>0</v>
      </c>
      <c r="P19" s="6"/>
      <c r="Q19" s="35"/>
      <c r="R19" s="26">
        <f t="shared" si="5"/>
        <v>0</v>
      </c>
      <c r="S19" s="6"/>
      <c r="T19" s="35"/>
      <c r="U19" s="26">
        <f t="shared" si="6"/>
        <v>0</v>
      </c>
      <c r="V19" s="6"/>
      <c r="W19" s="35"/>
      <c r="X19" s="26">
        <f t="shared" si="7"/>
        <v>0</v>
      </c>
      <c r="Y19" s="6"/>
      <c r="Z19" s="35"/>
      <c r="AA19" s="26">
        <f t="shared" si="8"/>
        <v>0</v>
      </c>
      <c r="AB19" s="6"/>
      <c r="AC19" s="35"/>
      <c r="AD19" s="26">
        <f t="shared" si="9"/>
        <v>0</v>
      </c>
      <c r="AE19" s="6"/>
      <c r="AF19" s="35"/>
      <c r="AG19" s="26">
        <f t="shared" si="10"/>
        <v>0</v>
      </c>
      <c r="AH19" s="6"/>
      <c r="AI19" s="35"/>
      <c r="AJ19" s="26">
        <f t="shared" si="11"/>
        <v>0</v>
      </c>
      <c r="AK19" s="6"/>
      <c r="AL19" s="35"/>
      <c r="AM19" s="26">
        <f t="shared" si="12"/>
        <v>0</v>
      </c>
      <c r="AN19" s="6"/>
      <c r="AO19" s="35"/>
      <c r="AP19" s="26">
        <f t="shared" si="13"/>
        <v>0</v>
      </c>
      <c r="AQ19" s="6"/>
      <c r="AR19" s="35"/>
      <c r="AS19" s="26">
        <f t="shared" si="14"/>
        <v>0</v>
      </c>
      <c r="AT19" s="6"/>
      <c r="AU19" s="35"/>
      <c r="AV19" s="26">
        <f t="shared" si="15"/>
        <v>0</v>
      </c>
      <c r="AW19" s="6"/>
      <c r="AX19" s="35"/>
      <c r="AY19" s="26">
        <f t="shared" si="16"/>
        <v>0</v>
      </c>
      <c r="AZ19" s="6"/>
      <c r="BA19" s="35"/>
      <c r="BB19" s="26">
        <f t="shared" si="17"/>
        <v>0</v>
      </c>
      <c r="BC19" s="6"/>
      <c r="BD19" s="35"/>
      <c r="BE19" s="26">
        <f t="shared" si="18"/>
        <v>0</v>
      </c>
      <c r="BF19" s="6"/>
      <c r="BG19" s="35"/>
      <c r="BH19" s="26">
        <f t="shared" si="19"/>
        <v>0</v>
      </c>
      <c r="BI19" s="6"/>
      <c r="BJ19" s="35"/>
      <c r="BK19" s="26">
        <f t="shared" si="20"/>
        <v>0</v>
      </c>
      <c r="BL19" s="6"/>
      <c r="BM19" s="35"/>
      <c r="BN19" s="26">
        <f t="shared" si="21"/>
        <v>0</v>
      </c>
      <c r="BO19" s="6"/>
      <c r="BP19" s="28">
        <f t="shared" si="22"/>
        <v>0</v>
      </c>
      <c r="BQ19" s="29">
        <f t="shared" si="23"/>
        <v>0</v>
      </c>
    </row>
    <row r="20" spans="1:69" ht="14.25" customHeight="1">
      <c r="A20" s="181"/>
      <c r="B20" s="36" t="s">
        <v>32</v>
      </c>
      <c r="C20" s="37" t="s">
        <v>30</v>
      </c>
      <c r="D20" s="38">
        <v>4</v>
      </c>
      <c r="E20" s="22">
        <f t="shared" si="0"/>
        <v>0.89999999999999991</v>
      </c>
      <c r="F20" s="39">
        <f t="shared" si="1"/>
        <v>1.0999999999999996</v>
      </c>
      <c r="G20" s="40">
        <v>6</v>
      </c>
      <c r="H20" s="34"/>
      <c r="I20" s="26">
        <f t="shared" si="2"/>
        <v>0</v>
      </c>
      <c r="J20" s="6"/>
      <c r="K20" s="35"/>
      <c r="L20" s="26">
        <f t="shared" si="3"/>
        <v>0</v>
      </c>
      <c r="M20" s="6"/>
      <c r="N20" s="35"/>
      <c r="O20" s="26">
        <f t="shared" si="4"/>
        <v>0</v>
      </c>
      <c r="P20" s="6"/>
      <c r="Q20" s="35"/>
      <c r="R20" s="26">
        <f t="shared" si="5"/>
        <v>0</v>
      </c>
      <c r="S20" s="6"/>
      <c r="T20" s="35"/>
      <c r="U20" s="26">
        <f t="shared" si="6"/>
        <v>0</v>
      </c>
      <c r="V20" s="6"/>
      <c r="W20" s="35"/>
      <c r="X20" s="26">
        <f t="shared" si="7"/>
        <v>0</v>
      </c>
      <c r="Y20" s="6"/>
      <c r="Z20" s="35"/>
      <c r="AA20" s="26">
        <f t="shared" si="8"/>
        <v>0</v>
      </c>
      <c r="AB20" s="6"/>
      <c r="AC20" s="35"/>
      <c r="AD20" s="26">
        <f t="shared" si="9"/>
        <v>0</v>
      </c>
      <c r="AE20" s="6"/>
      <c r="AF20" s="35"/>
      <c r="AG20" s="26">
        <f t="shared" si="10"/>
        <v>0</v>
      </c>
      <c r="AH20" s="6"/>
      <c r="AI20" s="35"/>
      <c r="AJ20" s="26">
        <f t="shared" si="11"/>
        <v>0</v>
      </c>
      <c r="AK20" s="6"/>
      <c r="AL20" s="35"/>
      <c r="AM20" s="26">
        <f t="shared" si="12"/>
        <v>0</v>
      </c>
      <c r="AN20" s="6"/>
      <c r="AO20" s="35"/>
      <c r="AP20" s="26">
        <f t="shared" si="13"/>
        <v>0</v>
      </c>
      <c r="AQ20" s="6"/>
      <c r="AR20" s="35"/>
      <c r="AS20" s="26">
        <f t="shared" si="14"/>
        <v>0</v>
      </c>
      <c r="AT20" s="6"/>
      <c r="AU20" s="35"/>
      <c r="AV20" s="26">
        <f t="shared" si="15"/>
        <v>0</v>
      </c>
      <c r="AW20" s="6"/>
      <c r="AX20" s="35"/>
      <c r="AY20" s="26">
        <f t="shared" si="16"/>
        <v>0</v>
      </c>
      <c r="AZ20" s="6"/>
      <c r="BA20" s="35"/>
      <c r="BB20" s="26">
        <f t="shared" si="17"/>
        <v>0</v>
      </c>
      <c r="BC20" s="6"/>
      <c r="BD20" s="35"/>
      <c r="BE20" s="26">
        <f t="shared" si="18"/>
        <v>0</v>
      </c>
      <c r="BF20" s="6"/>
      <c r="BG20" s="35"/>
      <c r="BH20" s="26">
        <f t="shared" si="19"/>
        <v>0</v>
      </c>
      <c r="BI20" s="6"/>
      <c r="BJ20" s="35"/>
      <c r="BK20" s="26">
        <f t="shared" si="20"/>
        <v>0</v>
      </c>
      <c r="BL20" s="6"/>
      <c r="BM20" s="35"/>
      <c r="BN20" s="26">
        <f t="shared" si="21"/>
        <v>0</v>
      </c>
      <c r="BO20" s="6"/>
      <c r="BP20" s="28">
        <f t="shared" si="22"/>
        <v>0</v>
      </c>
      <c r="BQ20" s="29">
        <f t="shared" si="23"/>
        <v>0</v>
      </c>
    </row>
    <row r="21" spans="1:69" ht="14.25" customHeight="1">
      <c r="A21" s="181"/>
      <c r="B21" s="36" t="s">
        <v>33</v>
      </c>
      <c r="C21" s="37" t="s">
        <v>30</v>
      </c>
      <c r="D21" s="38">
        <v>4</v>
      </c>
      <c r="E21" s="22">
        <f t="shared" si="0"/>
        <v>0.89999999999999991</v>
      </c>
      <c r="F21" s="39">
        <f t="shared" si="1"/>
        <v>1.0999999999999996</v>
      </c>
      <c r="G21" s="40">
        <v>6</v>
      </c>
      <c r="H21" s="34"/>
      <c r="I21" s="26">
        <f t="shared" si="2"/>
        <v>0</v>
      </c>
      <c r="J21" s="6"/>
      <c r="K21" s="35"/>
      <c r="L21" s="26">
        <f t="shared" si="3"/>
        <v>0</v>
      </c>
      <c r="M21" s="6"/>
      <c r="N21" s="35"/>
      <c r="O21" s="26">
        <f t="shared" si="4"/>
        <v>0</v>
      </c>
      <c r="P21" s="6"/>
      <c r="Q21" s="35"/>
      <c r="R21" s="26">
        <f t="shared" si="5"/>
        <v>0</v>
      </c>
      <c r="S21" s="6"/>
      <c r="T21" s="35"/>
      <c r="U21" s="26">
        <f t="shared" si="6"/>
        <v>0</v>
      </c>
      <c r="V21" s="6"/>
      <c r="W21" s="35"/>
      <c r="X21" s="26">
        <f t="shared" si="7"/>
        <v>0</v>
      </c>
      <c r="Y21" s="6"/>
      <c r="Z21" s="35"/>
      <c r="AA21" s="26">
        <f t="shared" si="8"/>
        <v>0</v>
      </c>
      <c r="AB21" s="6"/>
      <c r="AC21" s="35"/>
      <c r="AD21" s="26">
        <f t="shared" si="9"/>
        <v>0</v>
      </c>
      <c r="AE21" s="6"/>
      <c r="AF21" s="35"/>
      <c r="AG21" s="26">
        <f t="shared" si="10"/>
        <v>0</v>
      </c>
      <c r="AH21" s="6"/>
      <c r="AI21" s="35"/>
      <c r="AJ21" s="26">
        <f t="shared" si="11"/>
        <v>0</v>
      </c>
      <c r="AK21" s="6"/>
      <c r="AL21" s="35"/>
      <c r="AM21" s="26">
        <f t="shared" si="12"/>
        <v>0</v>
      </c>
      <c r="AN21" s="6"/>
      <c r="AO21" s="35"/>
      <c r="AP21" s="26">
        <f t="shared" si="13"/>
        <v>0</v>
      </c>
      <c r="AQ21" s="6"/>
      <c r="AR21" s="35"/>
      <c r="AS21" s="26">
        <f t="shared" si="14"/>
        <v>0</v>
      </c>
      <c r="AT21" s="6"/>
      <c r="AU21" s="35"/>
      <c r="AV21" s="26">
        <f t="shared" si="15"/>
        <v>0</v>
      </c>
      <c r="AW21" s="6"/>
      <c r="AX21" s="35"/>
      <c r="AY21" s="26">
        <f t="shared" si="16"/>
        <v>0</v>
      </c>
      <c r="AZ21" s="6"/>
      <c r="BA21" s="35"/>
      <c r="BB21" s="26">
        <f t="shared" si="17"/>
        <v>0</v>
      </c>
      <c r="BC21" s="6"/>
      <c r="BD21" s="35"/>
      <c r="BE21" s="26">
        <f t="shared" si="18"/>
        <v>0</v>
      </c>
      <c r="BF21" s="6"/>
      <c r="BG21" s="35"/>
      <c r="BH21" s="26">
        <f t="shared" si="19"/>
        <v>0</v>
      </c>
      <c r="BI21" s="6"/>
      <c r="BJ21" s="35"/>
      <c r="BK21" s="26">
        <f t="shared" si="20"/>
        <v>0</v>
      </c>
      <c r="BL21" s="6"/>
      <c r="BM21" s="35"/>
      <c r="BN21" s="26">
        <f t="shared" si="21"/>
        <v>0</v>
      </c>
      <c r="BO21" s="6"/>
      <c r="BP21" s="28">
        <f t="shared" si="22"/>
        <v>0</v>
      </c>
      <c r="BQ21" s="29">
        <f t="shared" si="23"/>
        <v>0</v>
      </c>
    </row>
    <row r="22" spans="1:69" ht="14.25" customHeight="1">
      <c r="A22" s="181"/>
      <c r="B22" s="36" t="s">
        <v>34</v>
      </c>
      <c r="C22" s="37" t="s">
        <v>30</v>
      </c>
      <c r="D22" s="38">
        <v>4</v>
      </c>
      <c r="E22" s="22">
        <f t="shared" si="0"/>
        <v>0.89999999999999991</v>
      </c>
      <c r="F22" s="39">
        <f t="shared" si="1"/>
        <v>1.0999999999999996</v>
      </c>
      <c r="G22" s="40">
        <v>6</v>
      </c>
      <c r="H22" s="34"/>
      <c r="I22" s="26">
        <f t="shared" si="2"/>
        <v>0</v>
      </c>
      <c r="J22" s="6"/>
      <c r="K22" s="35"/>
      <c r="L22" s="26">
        <f t="shared" si="3"/>
        <v>0</v>
      </c>
      <c r="M22" s="6"/>
      <c r="N22" s="35"/>
      <c r="O22" s="26">
        <f t="shared" si="4"/>
        <v>0</v>
      </c>
      <c r="P22" s="6"/>
      <c r="Q22" s="35"/>
      <c r="R22" s="26">
        <f t="shared" si="5"/>
        <v>0</v>
      </c>
      <c r="S22" s="6"/>
      <c r="T22" s="35"/>
      <c r="U22" s="26">
        <f t="shared" si="6"/>
        <v>0</v>
      </c>
      <c r="V22" s="6"/>
      <c r="W22" s="35"/>
      <c r="X22" s="26">
        <f t="shared" si="7"/>
        <v>0</v>
      </c>
      <c r="Y22" s="6"/>
      <c r="Z22" s="35"/>
      <c r="AA22" s="26">
        <f t="shared" si="8"/>
        <v>0</v>
      </c>
      <c r="AB22" s="6"/>
      <c r="AC22" s="35"/>
      <c r="AD22" s="26">
        <f t="shared" si="9"/>
        <v>0</v>
      </c>
      <c r="AE22" s="6"/>
      <c r="AF22" s="35"/>
      <c r="AG22" s="26">
        <f t="shared" si="10"/>
        <v>0</v>
      </c>
      <c r="AH22" s="6"/>
      <c r="AI22" s="35"/>
      <c r="AJ22" s="26">
        <f t="shared" si="11"/>
        <v>0</v>
      </c>
      <c r="AK22" s="6"/>
      <c r="AL22" s="35"/>
      <c r="AM22" s="26">
        <f t="shared" si="12"/>
        <v>0</v>
      </c>
      <c r="AN22" s="6"/>
      <c r="AO22" s="35"/>
      <c r="AP22" s="26">
        <f t="shared" si="13"/>
        <v>0</v>
      </c>
      <c r="AQ22" s="6"/>
      <c r="AR22" s="35"/>
      <c r="AS22" s="26">
        <f t="shared" si="14"/>
        <v>0</v>
      </c>
      <c r="AT22" s="6"/>
      <c r="AU22" s="35"/>
      <c r="AV22" s="26">
        <f t="shared" si="15"/>
        <v>0</v>
      </c>
      <c r="AW22" s="6"/>
      <c r="AX22" s="35"/>
      <c r="AY22" s="26">
        <f t="shared" si="16"/>
        <v>0</v>
      </c>
      <c r="AZ22" s="6"/>
      <c r="BA22" s="35"/>
      <c r="BB22" s="26">
        <f t="shared" si="17"/>
        <v>0</v>
      </c>
      <c r="BC22" s="6"/>
      <c r="BD22" s="35"/>
      <c r="BE22" s="26">
        <f t="shared" si="18"/>
        <v>0</v>
      </c>
      <c r="BF22" s="6"/>
      <c r="BG22" s="35"/>
      <c r="BH22" s="26">
        <f t="shared" si="19"/>
        <v>0</v>
      </c>
      <c r="BI22" s="6"/>
      <c r="BJ22" s="35"/>
      <c r="BK22" s="26">
        <f t="shared" si="20"/>
        <v>0</v>
      </c>
      <c r="BL22" s="6"/>
      <c r="BM22" s="35"/>
      <c r="BN22" s="26">
        <f t="shared" si="21"/>
        <v>0</v>
      </c>
      <c r="BO22" s="6"/>
      <c r="BP22" s="28">
        <f t="shared" si="22"/>
        <v>0</v>
      </c>
      <c r="BQ22" s="29">
        <f t="shared" si="23"/>
        <v>0</v>
      </c>
    </row>
    <row r="23" spans="1:69" ht="14.25" customHeight="1">
      <c r="A23" s="181"/>
      <c r="B23" s="36" t="s">
        <v>35</v>
      </c>
      <c r="C23" s="37" t="s">
        <v>30</v>
      </c>
      <c r="D23" s="38">
        <v>4</v>
      </c>
      <c r="E23" s="22">
        <f t="shared" si="0"/>
        <v>0.89999999999999991</v>
      </c>
      <c r="F23" s="39">
        <f t="shared" si="1"/>
        <v>1.0999999999999996</v>
      </c>
      <c r="G23" s="40">
        <v>6</v>
      </c>
      <c r="H23" s="34"/>
      <c r="I23" s="26">
        <f t="shared" si="2"/>
        <v>0</v>
      </c>
      <c r="J23" s="6"/>
      <c r="K23" s="35"/>
      <c r="L23" s="26">
        <f t="shared" si="3"/>
        <v>0</v>
      </c>
      <c r="M23" s="6"/>
      <c r="N23" s="35"/>
      <c r="O23" s="26">
        <f t="shared" si="4"/>
        <v>0</v>
      </c>
      <c r="P23" s="6"/>
      <c r="Q23" s="35"/>
      <c r="R23" s="26">
        <f t="shared" si="5"/>
        <v>0</v>
      </c>
      <c r="S23" s="6"/>
      <c r="T23" s="35"/>
      <c r="U23" s="26">
        <f t="shared" si="6"/>
        <v>0</v>
      </c>
      <c r="V23" s="6"/>
      <c r="W23" s="35"/>
      <c r="X23" s="26">
        <f t="shared" si="7"/>
        <v>0</v>
      </c>
      <c r="Y23" s="6"/>
      <c r="Z23" s="35"/>
      <c r="AA23" s="26">
        <f t="shared" si="8"/>
        <v>0</v>
      </c>
      <c r="AB23" s="6"/>
      <c r="AC23" s="35"/>
      <c r="AD23" s="26">
        <f t="shared" si="9"/>
        <v>0</v>
      </c>
      <c r="AE23" s="6"/>
      <c r="AF23" s="35"/>
      <c r="AG23" s="26">
        <f t="shared" si="10"/>
        <v>0</v>
      </c>
      <c r="AH23" s="6"/>
      <c r="AI23" s="35"/>
      <c r="AJ23" s="26">
        <f t="shared" si="11"/>
        <v>0</v>
      </c>
      <c r="AK23" s="6"/>
      <c r="AL23" s="35"/>
      <c r="AM23" s="26">
        <f t="shared" si="12"/>
        <v>0</v>
      </c>
      <c r="AN23" s="6"/>
      <c r="AO23" s="35"/>
      <c r="AP23" s="26">
        <f t="shared" si="13"/>
        <v>0</v>
      </c>
      <c r="AQ23" s="6"/>
      <c r="AR23" s="35"/>
      <c r="AS23" s="26">
        <f t="shared" si="14"/>
        <v>0</v>
      </c>
      <c r="AT23" s="6"/>
      <c r="AU23" s="35"/>
      <c r="AV23" s="26">
        <f t="shared" si="15"/>
        <v>0</v>
      </c>
      <c r="AW23" s="6"/>
      <c r="AX23" s="35"/>
      <c r="AY23" s="26">
        <f t="shared" si="16"/>
        <v>0</v>
      </c>
      <c r="AZ23" s="6"/>
      <c r="BA23" s="35"/>
      <c r="BB23" s="26">
        <f t="shared" si="17"/>
        <v>0</v>
      </c>
      <c r="BC23" s="6"/>
      <c r="BD23" s="35"/>
      <c r="BE23" s="26">
        <f t="shared" si="18"/>
        <v>0</v>
      </c>
      <c r="BF23" s="6"/>
      <c r="BG23" s="35"/>
      <c r="BH23" s="26">
        <f t="shared" si="19"/>
        <v>0</v>
      </c>
      <c r="BI23" s="6"/>
      <c r="BJ23" s="35"/>
      <c r="BK23" s="26">
        <f t="shared" si="20"/>
        <v>0</v>
      </c>
      <c r="BL23" s="6"/>
      <c r="BM23" s="35"/>
      <c r="BN23" s="26">
        <f t="shared" si="21"/>
        <v>0</v>
      </c>
      <c r="BO23" s="6"/>
      <c r="BP23" s="28">
        <f t="shared" si="22"/>
        <v>0</v>
      </c>
      <c r="BQ23" s="29">
        <f t="shared" si="23"/>
        <v>0</v>
      </c>
    </row>
    <row r="24" spans="1:69" ht="14.25" customHeight="1">
      <c r="A24" s="181"/>
      <c r="B24" s="36" t="s">
        <v>36</v>
      </c>
      <c r="C24" s="37" t="s">
        <v>37</v>
      </c>
      <c r="D24" s="38">
        <v>3</v>
      </c>
      <c r="E24" s="22">
        <f t="shared" si="0"/>
        <v>0.75</v>
      </c>
      <c r="F24" s="39">
        <f t="shared" si="1"/>
        <v>1.25</v>
      </c>
      <c r="G24" s="40">
        <v>5</v>
      </c>
      <c r="H24" s="34"/>
      <c r="I24" s="26">
        <f t="shared" si="2"/>
        <v>0</v>
      </c>
      <c r="J24" s="6"/>
      <c r="K24" s="35"/>
      <c r="L24" s="26">
        <f t="shared" si="3"/>
        <v>0</v>
      </c>
      <c r="M24" s="6"/>
      <c r="N24" s="35"/>
      <c r="O24" s="26">
        <f t="shared" si="4"/>
        <v>0</v>
      </c>
      <c r="P24" s="6"/>
      <c r="Q24" s="35"/>
      <c r="R24" s="26">
        <f t="shared" si="5"/>
        <v>0</v>
      </c>
      <c r="S24" s="6"/>
      <c r="T24" s="35"/>
      <c r="U24" s="26">
        <f t="shared" si="6"/>
        <v>0</v>
      </c>
      <c r="V24" s="6"/>
      <c r="W24" s="35"/>
      <c r="X24" s="26">
        <f t="shared" si="7"/>
        <v>0</v>
      </c>
      <c r="Y24" s="6"/>
      <c r="Z24" s="35"/>
      <c r="AA24" s="26">
        <f t="shared" si="8"/>
        <v>0</v>
      </c>
      <c r="AB24" s="6"/>
      <c r="AC24" s="35"/>
      <c r="AD24" s="26">
        <f t="shared" si="9"/>
        <v>0</v>
      </c>
      <c r="AE24" s="6"/>
      <c r="AF24" s="35"/>
      <c r="AG24" s="26">
        <f t="shared" si="10"/>
        <v>0</v>
      </c>
      <c r="AH24" s="6"/>
      <c r="AI24" s="35"/>
      <c r="AJ24" s="26">
        <f t="shared" si="11"/>
        <v>0</v>
      </c>
      <c r="AK24" s="6"/>
      <c r="AL24" s="35"/>
      <c r="AM24" s="26">
        <f t="shared" si="12"/>
        <v>0</v>
      </c>
      <c r="AN24" s="6"/>
      <c r="AO24" s="35"/>
      <c r="AP24" s="26">
        <f t="shared" si="13"/>
        <v>0</v>
      </c>
      <c r="AQ24" s="6"/>
      <c r="AR24" s="35"/>
      <c r="AS24" s="26">
        <f t="shared" si="14"/>
        <v>0</v>
      </c>
      <c r="AT24" s="6"/>
      <c r="AU24" s="35"/>
      <c r="AV24" s="26">
        <f t="shared" si="15"/>
        <v>0</v>
      </c>
      <c r="AW24" s="6"/>
      <c r="AX24" s="35"/>
      <c r="AY24" s="26">
        <f t="shared" si="16"/>
        <v>0</v>
      </c>
      <c r="AZ24" s="6"/>
      <c r="BA24" s="35"/>
      <c r="BB24" s="26">
        <f t="shared" si="17"/>
        <v>0</v>
      </c>
      <c r="BC24" s="6"/>
      <c r="BD24" s="35"/>
      <c r="BE24" s="26">
        <f t="shared" si="18"/>
        <v>0</v>
      </c>
      <c r="BF24" s="6"/>
      <c r="BG24" s="35"/>
      <c r="BH24" s="26">
        <f t="shared" si="19"/>
        <v>0</v>
      </c>
      <c r="BI24" s="6"/>
      <c r="BJ24" s="35"/>
      <c r="BK24" s="26">
        <f t="shared" si="20"/>
        <v>0</v>
      </c>
      <c r="BL24" s="6"/>
      <c r="BM24" s="35"/>
      <c r="BN24" s="26">
        <f t="shared" si="21"/>
        <v>0</v>
      </c>
      <c r="BO24" s="6"/>
      <c r="BP24" s="28">
        <f t="shared" si="22"/>
        <v>0</v>
      </c>
      <c r="BQ24" s="29">
        <f t="shared" si="23"/>
        <v>0</v>
      </c>
    </row>
    <row r="25" spans="1:69" ht="14.25" customHeight="1">
      <c r="A25" s="181"/>
      <c r="B25" s="36" t="s">
        <v>38</v>
      </c>
      <c r="C25" s="37" t="s">
        <v>39</v>
      </c>
      <c r="D25" s="38">
        <v>3</v>
      </c>
      <c r="E25" s="22">
        <f t="shared" si="0"/>
        <v>0.75</v>
      </c>
      <c r="F25" s="39">
        <f t="shared" si="1"/>
        <v>1.25</v>
      </c>
      <c r="G25" s="40">
        <v>5</v>
      </c>
      <c r="H25" s="34"/>
      <c r="I25" s="26">
        <f t="shared" si="2"/>
        <v>0</v>
      </c>
      <c r="J25" s="6"/>
      <c r="K25" s="35"/>
      <c r="L25" s="26">
        <f t="shared" si="3"/>
        <v>0</v>
      </c>
      <c r="M25" s="6"/>
      <c r="N25" s="35"/>
      <c r="O25" s="26">
        <f t="shared" si="4"/>
        <v>0</v>
      </c>
      <c r="P25" s="6"/>
      <c r="Q25" s="35"/>
      <c r="R25" s="26">
        <f t="shared" si="5"/>
        <v>0</v>
      </c>
      <c r="S25" s="6"/>
      <c r="T25" s="35"/>
      <c r="U25" s="26">
        <f t="shared" si="6"/>
        <v>0</v>
      </c>
      <c r="V25" s="6"/>
      <c r="W25" s="35"/>
      <c r="X25" s="26">
        <f t="shared" si="7"/>
        <v>0</v>
      </c>
      <c r="Y25" s="6"/>
      <c r="Z25" s="35"/>
      <c r="AA25" s="26">
        <f t="shared" si="8"/>
        <v>0</v>
      </c>
      <c r="AB25" s="6"/>
      <c r="AC25" s="35"/>
      <c r="AD25" s="26">
        <f t="shared" si="9"/>
        <v>0</v>
      </c>
      <c r="AE25" s="6"/>
      <c r="AF25" s="35"/>
      <c r="AG25" s="26">
        <f t="shared" si="10"/>
        <v>0</v>
      </c>
      <c r="AH25" s="6"/>
      <c r="AI25" s="35"/>
      <c r="AJ25" s="26">
        <f t="shared" si="11"/>
        <v>0</v>
      </c>
      <c r="AK25" s="6"/>
      <c r="AL25" s="35"/>
      <c r="AM25" s="26">
        <f t="shared" si="12"/>
        <v>0</v>
      </c>
      <c r="AN25" s="6"/>
      <c r="AO25" s="35"/>
      <c r="AP25" s="26">
        <f t="shared" si="13"/>
        <v>0</v>
      </c>
      <c r="AQ25" s="6"/>
      <c r="AR25" s="35"/>
      <c r="AS25" s="26">
        <f t="shared" si="14"/>
        <v>0</v>
      </c>
      <c r="AT25" s="6"/>
      <c r="AU25" s="35"/>
      <c r="AV25" s="26">
        <f t="shared" si="15"/>
        <v>0</v>
      </c>
      <c r="AW25" s="6"/>
      <c r="AX25" s="35"/>
      <c r="AY25" s="26">
        <f t="shared" si="16"/>
        <v>0</v>
      </c>
      <c r="AZ25" s="6"/>
      <c r="BA25" s="35"/>
      <c r="BB25" s="26">
        <f t="shared" si="17"/>
        <v>0</v>
      </c>
      <c r="BC25" s="6"/>
      <c r="BD25" s="35"/>
      <c r="BE25" s="26">
        <f t="shared" si="18"/>
        <v>0</v>
      </c>
      <c r="BF25" s="6"/>
      <c r="BG25" s="35"/>
      <c r="BH25" s="26">
        <f t="shared" si="19"/>
        <v>0</v>
      </c>
      <c r="BI25" s="6"/>
      <c r="BJ25" s="35"/>
      <c r="BK25" s="26">
        <f t="shared" si="20"/>
        <v>0</v>
      </c>
      <c r="BL25" s="6"/>
      <c r="BM25" s="35"/>
      <c r="BN25" s="26">
        <f t="shared" si="21"/>
        <v>0</v>
      </c>
      <c r="BO25" s="6"/>
      <c r="BP25" s="28">
        <f t="shared" si="22"/>
        <v>0</v>
      </c>
      <c r="BQ25" s="29">
        <f t="shared" si="23"/>
        <v>0</v>
      </c>
    </row>
    <row r="26" spans="1:69" ht="14.25" customHeight="1">
      <c r="A26" s="181"/>
      <c r="B26" s="36" t="s">
        <v>40</v>
      </c>
      <c r="C26" s="37" t="s">
        <v>39</v>
      </c>
      <c r="D26" s="38">
        <v>3</v>
      </c>
      <c r="E26" s="22">
        <f t="shared" si="0"/>
        <v>0.75</v>
      </c>
      <c r="F26" s="39">
        <f t="shared" si="1"/>
        <v>1.25</v>
      </c>
      <c r="G26" s="40">
        <v>5</v>
      </c>
      <c r="H26" s="34"/>
      <c r="I26" s="26">
        <f t="shared" si="2"/>
        <v>0</v>
      </c>
      <c r="J26" s="6"/>
      <c r="K26" s="35"/>
      <c r="L26" s="26">
        <f t="shared" si="3"/>
        <v>0</v>
      </c>
      <c r="M26" s="6"/>
      <c r="N26" s="35"/>
      <c r="O26" s="26">
        <f t="shared" si="4"/>
        <v>0</v>
      </c>
      <c r="P26" s="6"/>
      <c r="Q26" s="35"/>
      <c r="R26" s="26">
        <f t="shared" si="5"/>
        <v>0</v>
      </c>
      <c r="S26" s="6"/>
      <c r="T26" s="35"/>
      <c r="U26" s="26">
        <f t="shared" si="6"/>
        <v>0</v>
      </c>
      <c r="V26" s="6"/>
      <c r="W26" s="35"/>
      <c r="X26" s="26">
        <f t="shared" si="7"/>
        <v>0</v>
      </c>
      <c r="Y26" s="6"/>
      <c r="Z26" s="35"/>
      <c r="AA26" s="26">
        <f t="shared" si="8"/>
        <v>0</v>
      </c>
      <c r="AB26" s="6"/>
      <c r="AC26" s="35"/>
      <c r="AD26" s="26">
        <f t="shared" si="9"/>
        <v>0</v>
      </c>
      <c r="AE26" s="6"/>
      <c r="AF26" s="35"/>
      <c r="AG26" s="26">
        <f t="shared" si="10"/>
        <v>0</v>
      </c>
      <c r="AH26" s="6"/>
      <c r="AI26" s="35"/>
      <c r="AJ26" s="26">
        <f t="shared" si="11"/>
        <v>0</v>
      </c>
      <c r="AK26" s="6"/>
      <c r="AL26" s="35"/>
      <c r="AM26" s="26">
        <f t="shared" si="12"/>
        <v>0</v>
      </c>
      <c r="AN26" s="6"/>
      <c r="AO26" s="35"/>
      <c r="AP26" s="26">
        <f t="shared" si="13"/>
        <v>0</v>
      </c>
      <c r="AQ26" s="6"/>
      <c r="AR26" s="35"/>
      <c r="AS26" s="26">
        <f t="shared" si="14"/>
        <v>0</v>
      </c>
      <c r="AT26" s="6"/>
      <c r="AU26" s="35"/>
      <c r="AV26" s="26">
        <f t="shared" si="15"/>
        <v>0</v>
      </c>
      <c r="AW26" s="6"/>
      <c r="AX26" s="35"/>
      <c r="AY26" s="26">
        <f t="shared" si="16"/>
        <v>0</v>
      </c>
      <c r="AZ26" s="6"/>
      <c r="BA26" s="35"/>
      <c r="BB26" s="26">
        <f t="shared" si="17"/>
        <v>0</v>
      </c>
      <c r="BC26" s="6"/>
      <c r="BD26" s="35"/>
      <c r="BE26" s="26">
        <f t="shared" si="18"/>
        <v>0</v>
      </c>
      <c r="BF26" s="6"/>
      <c r="BG26" s="35"/>
      <c r="BH26" s="26">
        <f t="shared" si="19"/>
        <v>0</v>
      </c>
      <c r="BI26" s="6"/>
      <c r="BJ26" s="35"/>
      <c r="BK26" s="26">
        <f t="shared" si="20"/>
        <v>0</v>
      </c>
      <c r="BL26" s="6"/>
      <c r="BM26" s="35"/>
      <c r="BN26" s="26">
        <f t="shared" si="21"/>
        <v>0</v>
      </c>
      <c r="BO26" s="6"/>
      <c r="BP26" s="28">
        <f t="shared" si="22"/>
        <v>0</v>
      </c>
      <c r="BQ26" s="29">
        <f t="shared" si="23"/>
        <v>0</v>
      </c>
    </row>
    <row r="27" spans="1:69" ht="15.75" customHeight="1">
      <c r="A27" s="182"/>
      <c r="B27" s="41" t="s">
        <v>41</v>
      </c>
      <c r="C27" s="42" t="s">
        <v>37</v>
      </c>
      <c r="D27" s="43">
        <v>2</v>
      </c>
      <c r="E27" s="44">
        <f t="shared" si="0"/>
        <v>0.6</v>
      </c>
      <c r="F27" s="45">
        <f t="shared" si="1"/>
        <v>1.4</v>
      </c>
      <c r="G27" s="46">
        <v>4</v>
      </c>
      <c r="H27" s="47"/>
      <c r="I27" s="26">
        <f t="shared" si="2"/>
        <v>0</v>
      </c>
      <c r="J27" s="6"/>
      <c r="K27" s="48"/>
      <c r="L27" s="26">
        <f t="shared" si="3"/>
        <v>0</v>
      </c>
      <c r="M27" s="6"/>
      <c r="N27" s="48"/>
      <c r="O27" s="26">
        <f t="shared" si="4"/>
        <v>0</v>
      </c>
      <c r="P27" s="6"/>
      <c r="Q27" s="48"/>
      <c r="R27" s="26">
        <f t="shared" si="5"/>
        <v>0</v>
      </c>
      <c r="S27" s="6"/>
      <c r="T27" s="48"/>
      <c r="U27" s="26">
        <f t="shared" si="6"/>
        <v>0</v>
      </c>
      <c r="V27" s="6"/>
      <c r="W27" s="48"/>
      <c r="X27" s="26">
        <f t="shared" si="7"/>
        <v>0</v>
      </c>
      <c r="Y27" s="6"/>
      <c r="Z27" s="48"/>
      <c r="AA27" s="26">
        <f t="shared" si="8"/>
        <v>0</v>
      </c>
      <c r="AB27" s="6"/>
      <c r="AC27" s="48"/>
      <c r="AD27" s="26">
        <f t="shared" si="9"/>
        <v>0</v>
      </c>
      <c r="AE27" s="6"/>
      <c r="AF27" s="48"/>
      <c r="AG27" s="26">
        <f t="shared" si="10"/>
        <v>0</v>
      </c>
      <c r="AH27" s="6"/>
      <c r="AI27" s="48"/>
      <c r="AJ27" s="26">
        <f t="shared" si="11"/>
        <v>0</v>
      </c>
      <c r="AK27" s="6"/>
      <c r="AL27" s="48"/>
      <c r="AM27" s="26">
        <f t="shared" si="12"/>
        <v>0</v>
      </c>
      <c r="AN27" s="6"/>
      <c r="AO27" s="48"/>
      <c r="AP27" s="26">
        <f t="shared" si="13"/>
        <v>0</v>
      </c>
      <c r="AQ27" s="6"/>
      <c r="AR27" s="48"/>
      <c r="AS27" s="26">
        <f t="shared" si="14"/>
        <v>0</v>
      </c>
      <c r="AT27" s="6"/>
      <c r="AU27" s="48"/>
      <c r="AV27" s="26">
        <f t="shared" si="15"/>
        <v>0</v>
      </c>
      <c r="AW27" s="6"/>
      <c r="AX27" s="48"/>
      <c r="AY27" s="26">
        <f t="shared" si="16"/>
        <v>0</v>
      </c>
      <c r="AZ27" s="6"/>
      <c r="BA27" s="48"/>
      <c r="BB27" s="26">
        <f t="shared" si="17"/>
        <v>0</v>
      </c>
      <c r="BC27" s="6"/>
      <c r="BD27" s="48"/>
      <c r="BE27" s="26">
        <f t="shared" si="18"/>
        <v>0</v>
      </c>
      <c r="BF27" s="6"/>
      <c r="BG27" s="48"/>
      <c r="BH27" s="26">
        <f t="shared" si="19"/>
        <v>0</v>
      </c>
      <c r="BI27" s="6"/>
      <c r="BJ27" s="48"/>
      <c r="BK27" s="26">
        <f t="shared" si="20"/>
        <v>0</v>
      </c>
      <c r="BL27" s="6"/>
      <c r="BM27" s="48"/>
      <c r="BN27" s="26">
        <f t="shared" si="21"/>
        <v>0</v>
      </c>
      <c r="BO27" s="6"/>
      <c r="BP27" s="28">
        <f t="shared" si="22"/>
        <v>0</v>
      </c>
      <c r="BQ27" s="29">
        <f t="shared" si="23"/>
        <v>0</v>
      </c>
    </row>
    <row r="28" spans="1:69" ht="24" customHeight="1">
      <c r="A28" s="49"/>
      <c r="B28" s="8"/>
      <c r="C28" s="4"/>
      <c r="D28" s="5"/>
      <c r="E28" s="4"/>
      <c r="F28" s="4"/>
      <c r="G28" s="5"/>
      <c r="H28" s="4"/>
      <c r="I28" s="50">
        <f>SUM(I4:I27)</f>
        <v>0</v>
      </c>
      <c r="J28" s="4"/>
      <c r="K28" s="4"/>
      <c r="L28" s="50">
        <f>SUM(L4:L27)</f>
        <v>0</v>
      </c>
      <c r="M28" s="6"/>
      <c r="N28" s="4"/>
      <c r="O28" s="50">
        <f>SUM(O4:O27)</f>
        <v>0</v>
      </c>
      <c r="P28" s="6"/>
      <c r="Q28" s="4"/>
      <c r="R28" s="50">
        <f>SUM(R4:R27)</f>
        <v>0</v>
      </c>
      <c r="S28" s="6"/>
      <c r="T28" s="4"/>
      <c r="U28" s="50">
        <f>SUM(U4:U27)</f>
        <v>0</v>
      </c>
      <c r="V28" s="6"/>
      <c r="W28" s="4"/>
      <c r="X28" s="50">
        <f>SUM(X4:X27)</f>
        <v>0</v>
      </c>
      <c r="Y28" s="6"/>
      <c r="Z28" s="4"/>
      <c r="AA28" s="50">
        <f>SUM(AA4:AA27)</f>
        <v>0</v>
      </c>
      <c r="AB28" s="6"/>
      <c r="AC28" s="4"/>
      <c r="AD28" s="50">
        <f>SUM(AD4:AD27)</f>
        <v>0</v>
      </c>
      <c r="AE28" s="6"/>
      <c r="AF28" s="4"/>
      <c r="AG28" s="50">
        <f>SUM(AG4:AG27)</f>
        <v>0</v>
      </c>
      <c r="AH28" s="6"/>
      <c r="AI28" s="4"/>
      <c r="AJ28" s="50">
        <f>SUM(AJ4:AJ27)</f>
        <v>0</v>
      </c>
      <c r="AK28" s="6"/>
      <c r="AL28" s="4"/>
      <c r="AM28" s="50">
        <f>SUM(AM4:AM27)</f>
        <v>0</v>
      </c>
      <c r="AN28" s="6"/>
      <c r="AO28" s="4"/>
      <c r="AP28" s="50">
        <f>SUM(AP4:AP27)</f>
        <v>0</v>
      </c>
      <c r="AQ28" s="6"/>
      <c r="AR28" s="4"/>
      <c r="AS28" s="50">
        <f>SUM(AS4:AS27)</f>
        <v>0</v>
      </c>
      <c r="AT28" s="6"/>
      <c r="AU28" s="4"/>
      <c r="AV28" s="50">
        <f>SUM(AV4:AV27)</f>
        <v>0</v>
      </c>
      <c r="AW28" s="6"/>
      <c r="AX28" s="4"/>
      <c r="AY28" s="50">
        <f>SUM(AY4:AY27)</f>
        <v>0</v>
      </c>
      <c r="AZ28" s="6"/>
      <c r="BA28" s="4"/>
      <c r="BB28" s="50">
        <f>SUM(BB4:BB27)</f>
        <v>0</v>
      </c>
      <c r="BC28" s="6"/>
      <c r="BD28" s="4"/>
      <c r="BE28" s="50">
        <f>SUM(BE4:BE27)</f>
        <v>0</v>
      </c>
      <c r="BF28" s="6"/>
      <c r="BG28" s="4"/>
      <c r="BH28" s="50">
        <f>SUM(BH4:BH27)</f>
        <v>0</v>
      </c>
      <c r="BI28" s="6"/>
      <c r="BJ28" s="4"/>
      <c r="BK28" s="50">
        <f>SUM(BK4:BK27)</f>
        <v>0</v>
      </c>
      <c r="BL28" s="6"/>
      <c r="BM28" s="4"/>
      <c r="BN28" s="50">
        <f>SUM(BN4:BN27)</f>
        <v>0</v>
      </c>
      <c r="BO28" s="6"/>
      <c r="BP28" s="4"/>
      <c r="BQ28" s="50">
        <f>SUM(BQ4:BQ27)</f>
        <v>0</v>
      </c>
    </row>
    <row r="29" spans="1:69" ht="15.75" customHeight="1">
      <c r="A29" s="51"/>
      <c r="B29" s="52"/>
      <c r="C29" s="53"/>
      <c r="D29" s="54"/>
      <c r="E29" s="53"/>
      <c r="F29" s="53"/>
      <c r="G29" s="54"/>
      <c r="H29" s="53"/>
      <c r="I29" s="53"/>
      <c r="J29" s="6"/>
      <c r="K29" s="53"/>
      <c r="L29" s="53"/>
      <c r="M29" s="6"/>
      <c r="N29" s="53"/>
      <c r="O29" s="53"/>
      <c r="P29" s="6"/>
      <c r="Q29" s="53"/>
      <c r="R29" s="53"/>
      <c r="S29" s="6"/>
      <c r="T29" s="53"/>
      <c r="U29" s="53"/>
      <c r="V29" s="6"/>
      <c r="W29" s="53"/>
      <c r="X29" s="53"/>
      <c r="Y29" s="6"/>
      <c r="Z29" s="53"/>
      <c r="AA29" s="53"/>
      <c r="AB29" s="6"/>
      <c r="AC29" s="53"/>
      <c r="AD29" s="53"/>
      <c r="AE29" s="6"/>
      <c r="AF29" s="53"/>
      <c r="AG29" s="53"/>
      <c r="AH29" s="6"/>
      <c r="AI29" s="53"/>
      <c r="AJ29" s="53"/>
      <c r="AK29" s="6"/>
      <c r="AL29" s="53"/>
      <c r="AM29" s="53"/>
      <c r="AN29" s="6"/>
      <c r="AO29" s="53"/>
      <c r="AP29" s="53"/>
      <c r="AQ29" s="6"/>
      <c r="AR29" s="53"/>
      <c r="AS29" s="53"/>
      <c r="AT29" s="6"/>
      <c r="AU29" s="53"/>
      <c r="AV29" s="53"/>
      <c r="AW29" s="6"/>
      <c r="AX29" s="53"/>
      <c r="AY29" s="53"/>
      <c r="AZ29" s="6"/>
      <c r="BA29" s="53"/>
      <c r="BB29" s="53"/>
      <c r="BC29" s="6"/>
      <c r="BD29" s="53"/>
      <c r="BE29" s="53"/>
      <c r="BF29" s="6"/>
      <c r="BG29" s="53"/>
      <c r="BH29" s="53"/>
      <c r="BI29" s="6"/>
      <c r="BJ29" s="53"/>
      <c r="BK29" s="53"/>
      <c r="BL29" s="6"/>
      <c r="BM29" s="53"/>
      <c r="BN29" s="53"/>
      <c r="BO29" s="6"/>
      <c r="BP29" s="53"/>
      <c r="BQ29" s="53"/>
    </row>
    <row r="30" spans="1:69" ht="15.75" customHeight="1">
      <c r="A30" s="183" t="s">
        <v>42</v>
      </c>
      <c r="B30" s="30" t="s">
        <v>43</v>
      </c>
      <c r="C30" s="31" t="s">
        <v>44</v>
      </c>
      <c r="D30" s="32">
        <v>1.3</v>
      </c>
      <c r="E30" s="22">
        <f t="shared" ref="E30:E34" si="24">G30*0.15</f>
        <v>0.44999999999999996</v>
      </c>
      <c r="F30" s="22">
        <f t="shared" ref="F30:F34" si="25">G30-E30-D30</f>
        <v>1.2499999999999998</v>
      </c>
      <c r="G30" s="33">
        <v>3</v>
      </c>
      <c r="H30" s="25"/>
      <c r="I30" s="26">
        <f t="shared" ref="I30:I34" si="26">$G30*H30</f>
        <v>0</v>
      </c>
      <c r="J30" s="6"/>
      <c r="K30" s="27"/>
      <c r="L30" s="55">
        <f t="shared" ref="L30:L34" si="27">$G30*K30</f>
        <v>0</v>
      </c>
      <c r="M30" s="6"/>
      <c r="N30" s="27"/>
      <c r="O30" s="55">
        <f t="shared" ref="O30:O34" si="28">$G30*N30</f>
        <v>0</v>
      </c>
      <c r="P30" s="6"/>
      <c r="Q30" s="27"/>
      <c r="R30" s="55">
        <f t="shared" ref="R30:R34" si="29">$G30*Q30</f>
        <v>0</v>
      </c>
      <c r="S30" s="6"/>
      <c r="T30" s="27"/>
      <c r="U30" s="55">
        <f t="shared" ref="U30:U34" si="30">$G30*T30</f>
        <v>0</v>
      </c>
      <c r="V30" s="6"/>
      <c r="W30" s="27"/>
      <c r="X30" s="55">
        <f t="shared" ref="X30:X34" si="31">$G30*W30</f>
        <v>0</v>
      </c>
      <c r="Y30" s="6"/>
      <c r="Z30" s="27"/>
      <c r="AA30" s="55">
        <f t="shared" ref="AA30:AA34" si="32">$G30*Z30</f>
        <v>0</v>
      </c>
      <c r="AB30" s="6"/>
      <c r="AC30" s="27"/>
      <c r="AD30" s="55">
        <f t="shared" ref="AD30:AD34" si="33">$G30*AC30</f>
        <v>0</v>
      </c>
      <c r="AE30" s="6"/>
      <c r="AF30" s="27"/>
      <c r="AG30" s="55">
        <f t="shared" ref="AG30:AG34" si="34">$G30*AF30</f>
        <v>0</v>
      </c>
      <c r="AH30" s="6"/>
      <c r="AI30" s="27"/>
      <c r="AJ30" s="55">
        <f t="shared" ref="AJ30:AJ34" si="35">$G30*AI30</f>
        <v>0</v>
      </c>
      <c r="AK30" s="6"/>
      <c r="AL30" s="27"/>
      <c r="AM30" s="55">
        <f t="shared" ref="AM30:AM34" si="36">$G30*AL30</f>
        <v>0</v>
      </c>
      <c r="AN30" s="6"/>
      <c r="AO30" s="27"/>
      <c r="AP30" s="55">
        <f t="shared" ref="AP30:AP34" si="37">$G30*AO30</f>
        <v>0</v>
      </c>
      <c r="AQ30" s="6"/>
      <c r="AR30" s="27"/>
      <c r="AS30" s="55">
        <f t="shared" ref="AS30:AS34" si="38">$G30*AR30</f>
        <v>0</v>
      </c>
      <c r="AT30" s="6"/>
      <c r="AU30" s="27"/>
      <c r="AV30" s="55">
        <f t="shared" ref="AV30:AV34" si="39">$G30*AU30</f>
        <v>0</v>
      </c>
      <c r="AW30" s="6"/>
      <c r="AX30" s="27"/>
      <c r="AY30" s="55">
        <f t="shared" ref="AY30:AY34" si="40">$G30*AX30</f>
        <v>0</v>
      </c>
      <c r="AZ30" s="6"/>
      <c r="BA30" s="27"/>
      <c r="BB30" s="55">
        <f t="shared" ref="BB30:BB34" si="41">$G30*BA30</f>
        <v>0</v>
      </c>
      <c r="BC30" s="6"/>
      <c r="BD30" s="27"/>
      <c r="BE30" s="55">
        <f t="shared" ref="BE30:BE34" si="42">$G30*BD30</f>
        <v>0</v>
      </c>
      <c r="BF30" s="6"/>
      <c r="BG30" s="27"/>
      <c r="BH30" s="55">
        <f t="shared" ref="BH30:BH34" si="43">$G30*BG30</f>
        <v>0</v>
      </c>
      <c r="BI30" s="6"/>
      <c r="BJ30" s="27"/>
      <c r="BK30" s="55">
        <f t="shared" ref="BK30:BK34" si="44">$G30*BJ30</f>
        <v>0</v>
      </c>
      <c r="BL30" s="6"/>
      <c r="BM30" s="27"/>
      <c r="BN30" s="55">
        <f t="shared" ref="BN30:BN34" si="45">$G30*BM30</f>
        <v>0</v>
      </c>
      <c r="BO30" s="6"/>
      <c r="BP30" s="28">
        <f t="shared" ref="BP30:BP34" si="46">SUM(H30,K30,N30,Q30,T30,W30,Z30,AC30,AF30,AI30,AL30,AO30,AR30,AU30,AX30,BA30,BD30,BG30,BJ30,BM30)</f>
        <v>0</v>
      </c>
      <c r="BQ30" s="29">
        <f t="shared" ref="BQ30:BQ34" si="47">$G30*BP30</f>
        <v>0</v>
      </c>
    </row>
    <row r="31" spans="1:69" ht="15.75" customHeight="1">
      <c r="A31" s="181"/>
      <c r="B31" s="36" t="s">
        <v>45</v>
      </c>
      <c r="C31" s="37" t="s">
        <v>46</v>
      </c>
      <c r="D31" s="38">
        <v>1.3</v>
      </c>
      <c r="E31" s="22">
        <f t="shared" si="24"/>
        <v>0.375</v>
      </c>
      <c r="F31" s="39">
        <f t="shared" si="25"/>
        <v>0.82499999999999996</v>
      </c>
      <c r="G31" s="40">
        <v>2.5</v>
      </c>
      <c r="H31" s="34"/>
      <c r="I31" s="26">
        <f t="shared" si="26"/>
        <v>0</v>
      </c>
      <c r="J31" s="6"/>
      <c r="K31" s="35"/>
      <c r="L31" s="26">
        <f t="shared" si="27"/>
        <v>0</v>
      </c>
      <c r="M31" s="6"/>
      <c r="N31" s="35"/>
      <c r="O31" s="26">
        <f t="shared" si="28"/>
        <v>0</v>
      </c>
      <c r="P31" s="6"/>
      <c r="Q31" s="35"/>
      <c r="R31" s="26">
        <f t="shared" si="29"/>
        <v>0</v>
      </c>
      <c r="S31" s="6"/>
      <c r="T31" s="35"/>
      <c r="U31" s="26">
        <f t="shared" si="30"/>
        <v>0</v>
      </c>
      <c r="V31" s="6"/>
      <c r="W31" s="35"/>
      <c r="X31" s="26">
        <f t="shared" si="31"/>
        <v>0</v>
      </c>
      <c r="Y31" s="6"/>
      <c r="Z31" s="35"/>
      <c r="AA31" s="26">
        <f t="shared" si="32"/>
        <v>0</v>
      </c>
      <c r="AB31" s="6"/>
      <c r="AC31" s="35"/>
      <c r="AD31" s="26">
        <f t="shared" si="33"/>
        <v>0</v>
      </c>
      <c r="AE31" s="6"/>
      <c r="AF31" s="35"/>
      <c r="AG31" s="26">
        <f t="shared" si="34"/>
        <v>0</v>
      </c>
      <c r="AH31" s="6"/>
      <c r="AI31" s="35"/>
      <c r="AJ31" s="26">
        <f t="shared" si="35"/>
        <v>0</v>
      </c>
      <c r="AK31" s="6"/>
      <c r="AL31" s="35"/>
      <c r="AM31" s="26">
        <f t="shared" si="36"/>
        <v>0</v>
      </c>
      <c r="AN31" s="6"/>
      <c r="AO31" s="35"/>
      <c r="AP31" s="26">
        <f t="shared" si="37"/>
        <v>0</v>
      </c>
      <c r="AQ31" s="6"/>
      <c r="AR31" s="35"/>
      <c r="AS31" s="26">
        <f t="shared" si="38"/>
        <v>0</v>
      </c>
      <c r="AT31" s="6"/>
      <c r="AU31" s="35"/>
      <c r="AV31" s="26">
        <f t="shared" si="39"/>
        <v>0</v>
      </c>
      <c r="AW31" s="6"/>
      <c r="AX31" s="35"/>
      <c r="AY31" s="26">
        <f t="shared" si="40"/>
        <v>0</v>
      </c>
      <c r="AZ31" s="6"/>
      <c r="BA31" s="35"/>
      <c r="BB31" s="26">
        <f t="shared" si="41"/>
        <v>0</v>
      </c>
      <c r="BC31" s="6"/>
      <c r="BD31" s="35"/>
      <c r="BE31" s="26">
        <f t="shared" si="42"/>
        <v>0</v>
      </c>
      <c r="BF31" s="6"/>
      <c r="BG31" s="35"/>
      <c r="BH31" s="26">
        <f t="shared" si="43"/>
        <v>0</v>
      </c>
      <c r="BI31" s="6"/>
      <c r="BJ31" s="35"/>
      <c r="BK31" s="26">
        <f t="shared" si="44"/>
        <v>0</v>
      </c>
      <c r="BL31" s="6"/>
      <c r="BM31" s="35"/>
      <c r="BN31" s="26">
        <f t="shared" si="45"/>
        <v>0</v>
      </c>
      <c r="BO31" s="6"/>
      <c r="BP31" s="28">
        <f t="shared" si="46"/>
        <v>0</v>
      </c>
      <c r="BQ31" s="29">
        <f t="shared" si="47"/>
        <v>0</v>
      </c>
    </row>
    <row r="32" spans="1:69" ht="15.75" customHeight="1">
      <c r="A32" s="181"/>
      <c r="B32" s="36" t="s">
        <v>47</v>
      </c>
      <c r="C32" s="37" t="s">
        <v>48</v>
      </c>
      <c r="D32" s="38">
        <v>1.5</v>
      </c>
      <c r="E32" s="22">
        <f t="shared" si="24"/>
        <v>0.375</v>
      </c>
      <c r="F32" s="39">
        <f t="shared" si="25"/>
        <v>0.625</v>
      </c>
      <c r="G32" s="40">
        <v>2.5</v>
      </c>
      <c r="H32" s="34"/>
      <c r="I32" s="26">
        <f t="shared" si="26"/>
        <v>0</v>
      </c>
      <c r="J32" s="6"/>
      <c r="K32" s="35"/>
      <c r="L32" s="26">
        <f t="shared" si="27"/>
        <v>0</v>
      </c>
      <c r="M32" s="6"/>
      <c r="N32" s="35"/>
      <c r="O32" s="26">
        <f t="shared" si="28"/>
        <v>0</v>
      </c>
      <c r="P32" s="6"/>
      <c r="Q32" s="35"/>
      <c r="R32" s="26">
        <f t="shared" si="29"/>
        <v>0</v>
      </c>
      <c r="S32" s="6"/>
      <c r="T32" s="35"/>
      <c r="U32" s="26">
        <f t="shared" si="30"/>
        <v>0</v>
      </c>
      <c r="V32" s="6"/>
      <c r="W32" s="35"/>
      <c r="X32" s="26">
        <f t="shared" si="31"/>
        <v>0</v>
      </c>
      <c r="Y32" s="6"/>
      <c r="Z32" s="35"/>
      <c r="AA32" s="26">
        <f t="shared" si="32"/>
        <v>0</v>
      </c>
      <c r="AB32" s="6"/>
      <c r="AC32" s="35"/>
      <c r="AD32" s="26">
        <f t="shared" si="33"/>
        <v>0</v>
      </c>
      <c r="AE32" s="6"/>
      <c r="AF32" s="35"/>
      <c r="AG32" s="26">
        <f t="shared" si="34"/>
        <v>0</v>
      </c>
      <c r="AH32" s="6"/>
      <c r="AI32" s="35"/>
      <c r="AJ32" s="26">
        <f t="shared" si="35"/>
        <v>0</v>
      </c>
      <c r="AK32" s="6"/>
      <c r="AL32" s="35"/>
      <c r="AM32" s="26">
        <f t="shared" si="36"/>
        <v>0</v>
      </c>
      <c r="AN32" s="6"/>
      <c r="AO32" s="35"/>
      <c r="AP32" s="26">
        <f t="shared" si="37"/>
        <v>0</v>
      </c>
      <c r="AQ32" s="6"/>
      <c r="AR32" s="35"/>
      <c r="AS32" s="26">
        <f t="shared" si="38"/>
        <v>0</v>
      </c>
      <c r="AT32" s="6"/>
      <c r="AU32" s="35"/>
      <c r="AV32" s="26">
        <f t="shared" si="39"/>
        <v>0</v>
      </c>
      <c r="AW32" s="6"/>
      <c r="AX32" s="35"/>
      <c r="AY32" s="26">
        <f t="shared" si="40"/>
        <v>0</v>
      </c>
      <c r="AZ32" s="6"/>
      <c r="BA32" s="35"/>
      <c r="BB32" s="26">
        <f t="shared" si="41"/>
        <v>0</v>
      </c>
      <c r="BC32" s="6"/>
      <c r="BD32" s="35"/>
      <c r="BE32" s="26">
        <f t="shared" si="42"/>
        <v>0</v>
      </c>
      <c r="BF32" s="6"/>
      <c r="BG32" s="35"/>
      <c r="BH32" s="26">
        <f t="shared" si="43"/>
        <v>0</v>
      </c>
      <c r="BI32" s="6"/>
      <c r="BJ32" s="35"/>
      <c r="BK32" s="26">
        <f t="shared" si="44"/>
        <v>0</v>
      </c>
      <c r="BL32" s="6"/>
      <c r="BM32" s="35"/>
      <c r="BN32" s="26">
        <f t="shared" si="45"/>
        <v>0</v>
      </c>
      <c r="BO32" s="6"/>
      <c r="BP32" s="28">
        <f t="shared" si="46"/>
        <v>0</v>
      </c>
      <c r="BQ32" s="29">
        <f t="shared" si="47"/>
        <v>0</v>
      </c>
    </row>
    <row r="33" spans="1:69" ht="15.75" customHeight="1">
      <c r="A33" s="181"/>
      <c r="B33" s="56" t="s">
        <v>49</v>
      </c>
      <c r="C33" s="57" t="s">
        <v>37</v>
      </c>
      <c r="D33" s="58">
        <v>3</v>
      </c>
      <c r="E33" s="22">
        <f t="shared" si="24"/>
        <v>0.75</v>
      </c>
      <c r="F33" s="39">
        <f t="shared" si="25"/>
        <v>1.25</v>
      </c>
      <c r="G33" s="59">
        <v>5</v>
      </c>
      <c r="H33" s="60"/>
      <c r="I33" s="26">
        <f t="shared" si="26"/>
        <v>0</v>
      </c>
      <c r="J33" s="6"/>
      <c r="K33" s="61"/>
      <c r="L33" s="26">
        <f t="shared" si="27"/>
        <v>0</v>
      </c>
      <c r="M33" s="6"/>
      <c r="N33" s="61"/>
      <c r="O33" s="26">
        <f t="shared" si="28"/>
        <v>0</v>
      </c>
      <c r="P33" s="6"/>
      <c r="Q33" s="61"/>
      <c r="R33" s="26">
        <f t="shared" si="29"/>
        <v>0</v>
      </c>
      <c r="S33" s="6"/>
      <c r="T33" s="61"/>
      <c r="U33" s="26">
        <f t="shared" si="30"/>
        <v>0</v>
      </c>
      <c r="V33" s="6"/>
      <c r="W33" s="61"/>
      <c r="X33" s="26">
        <f t="shared" si="31"/>
        <v>0</v>
      </c>
      <c r="Y33" s="6"/>
      <c r="Z33" s="61"/>
      <c r="AA33" s="26">
        <f t="shared" si="32"/>
        <v>0</v>
      </c>
      <c r="AB33" s="6"/>
      <c r="AC33" s="61"/>
      <c r="AD33" s="26">
        <f t="shared" si="33"/>
        <v>0</v>
      </c>
      <c r="AE33" s="6"/>
      <c r="AF33" s="61"/>
      <c r="AG33" s="26">
        <f t="shared" si="34"/>
        <v>0</v>
      </c>
      <c r="AH33" s="6"/>
      <c r="AI33" s="61"/>
      <c r="AJ33" s="26">
        <f t="shared" si="35"/>
        <v>0</v>
      </c>
      <c r="AK33" s="6"/>
      <c r="AL33" s="61"/>
      <c r="AM33" s="26">
        <f t="shared" si="36"/>
        <v>0</v>
      </c>
      <c r="AN33" s="6"/>
      <c r="AO33" s="61"/>
      <c r="AP33" s="26">
        <f t="shared" si="37"/>
        <v>0</v>
      </c>
      <c r="AQ33" s="6"/>
      <c r="AR33" s="61"/>
      <c r="AS33" s="26">
        <f t="shared" si="38"/>
        <v>0</v>
      </c>
      <c r="AT33" s="6"/>
      <c r="AU33" s="61"/>
      <c r="AV33" s="26">
        <f t="shared" si="39"/>
        <v>0</v>
      </c>
      <c r="AW33" s="6"/>
      <c r="AX33" s="61"/>
      <c r="AY33" s="26">
        <f t="shared" si="40"/>
        <v>0</v>
      </c>
      <c r="AZ33" s="6"/>
      <c r="BA33" s="61"/>
      <c r="BB33" s="26">
        <f t="shared" si="41"/>
        <v>0</v>
      </c>
      <c r="BC33" s="6"/>
      <c r="BD33" s="61"/>
      <c r="BE33" s="26">
        <f t="shared" si="42"/>
        <v>0</v>
      </c>
      <c r="BF33" s="6"/>
      <c r="BG33" s="61"/>
      <c r="BH33" s="26">
        <f t="shared" si="43"/>
        <v>0</v>
      </c>
      <c r="BI33" s="6"/>
      <c r="BJ33" s="61"/>
      <c r="BK33" s="26">
        <f t="shared" si="44"/>
        <v>0</v>
      </c>
      <c r="BL33" s="6"/>
      <c r="BM33" s="61"/>
      <c r="BN33" s="26">
        <f t="shared" si="45"/>
        <v>0</v>
      </c>
      <c r="BO33" s="6"/>
      <c r="BP33" s="28">
        <f t="shared" si="46"/>
        <v>0</v>
      </c>
      <c r="BQ33" s="29">
        <f t="shared" si="47"/>
        <v>0</v>
      </c>
    </row>
    <row r="34" spans="1:69" ht="15.75" customHeight="1">
      <c r="A34" s="182"/>
      <c r="B34" s="41" t="s">
        <v>50</v>
      </c>
      <c r="C34" s="42" t="s">
        <v>37</v>
      </c>
      <c r="D34" s="43">
        <v>2.5</v>
      </c>
      <c r="E34" s="44">
        <f t="shared" si="24"/>
        <v>0.52500000000000002</v>
      </c>
      <c r="F34" s="45">
        <f t="shared" si="25"/>
        <v>0.47500000000000009</v>
      </c>
      <c r="G34" s="46">
        <v>3.5</v>
      </c>
      <c r="H34" s="47"/>
      <c r="I34" s="26">
        <f t="shared" si="26"/>
        <v>0</v>
      </c>
      <c r="J34" s="6"/>
      <c r="K34" s="48"/>
      <c r="L34" s="62">
        <f t="shared" si="27"/>
        <v>0</v>
      </c>
      <c r="M34" s="6"/>
      <c r="N34" s="48"/>
      <c r="O34" s="62">
        <f t="shared" si="28"/>
        <v>0</v>
      </c>
      <c r="P34" s="6"/>
      <c r="Q34" s="48"/>
      <c r="R34" s="62">
        <f t="shared" si="29"/>
        <v>0</v>
      </c>
      <c r="S34" s="6"/>
      <c r="T34" s="48"/>
      <c r="U34" s="62">
        <f t="shared" si="30"/>
        <v>0</v>
      </c>
      <c r="V34" s="6"/>
      <c r="W34" s="48"/>
      <c r="X34" s="62">
        <f t="shared" si="31"/>
        <v>0</v>
      </c>
      <c r="Y34" s="6"/>
      <c r="Z34" s="48"/>
      <c r="AA34" s="62">
        <f t="shared" si="32"/>
        <v>0</v>
      </c>
      <c r="AB34" s="6"/>
      <c r="AC34" s="48"/>
      <c r="AD34" s="62">
        <f t="shared" si="33"/>
        <v>0</v>
      </c>
      <c r="AE34" s="6"/>
      <c r="AF34" s="48"/>
      <c r="AG34" s="62">
        <f t="shared" si="34"/>
        <v>0</v>
      </c>
      <c r="AH34" s="6"/>
      <c r="AI34" s="48"/>
      <c r="AJ34" s="62">
        <f t="shared" si="35"/>
        <v>0</v>
      </c>
      <c r="AK34" s="6"/>
      <c r="AL34" s="48"/>
      <c r="AM34" s="62">
        <f t="shared" si="36"/>
        <v>0</v>
      </c>
      <c r="AN34" s="6"/>
      <c r="AO34" s="48"/>
      <c r="AP34" s="62">
        <f t="shared" si="37"/>
        <v>0</v>
      </c>
      <c r="AQ34" s="6"/>
      <c r="AR34" s="48"/>
      <c r="AS34" s="62">
        <f t="shared" si="38"/>
        <v>0</v>
      </c>
      <c r="AT34" s="6"/>
      <c r="AU34" s="48"/>
      <c r="AV34" s="62">
        <f t="shared" si="39"/>
        <v>0</v>
      </c>
      <c r="AW34" s="6"/>
      <c r="AX34" s="48"/>
      <c r="AY34" s="62">
        <f t="shared" si="40"/>
        <v>0</v>
      </c>
      <c r="AZ34" s="6"/>
      <c r="BA34" s="48"/>
      <c r="BB34" s="62">
        <f t="shared" si="41"/>
        <v>0</v>
      </c>
      <c r="BC34" s="6"/>
      <c r="BD34" s="48"/>
      <c r="BE34" s="62">
        <f t="shared" si="42"/>
        <v>0</v>
      </c>
      <c r="BF34" s="6"/>
      <c r="BG34" s="48"/>
      <c r="BH34" s="62">
        <f t="shared" si="43"/>
        <v>0</v>
      </c>
      <c r="BI34" s="6"/>
      <c r="BJ34" s="48"/>
      <c r="BK34" s="62">
        <f t="shared" si="44"/>
        <v>0</v>
      </c>
      <c r="BL34" s="6"/>
      <c r="BM34" s="48"/>
      <c r="BN34" s="62">
        <f t="shared" si="45"/>
        <v>0</v>
      </c>
      <c r="BO34" s="6"/>
      <c r="BP34" s="28">
        <f t="shared" si="46"/>
        <v>0</v>
      </c>
      <c r="BQ34" s="29">
        <f t="shared" si="47"/>
        <v>0</v>
      </c>
    </row>
    <row r="35" spans="1:69" ht="25.5" customHeight="1">
      <c r="A35" s="49"/>
      <c r="B35" s="8"/>
      <c r="C35" s="4"/>
      <c r="D35" s="5"/>
      <c r="E35" s="4"/>
      <c r="F35" s="4"/>
      <c r="G35" s="5"/>
      <c r="H35" s="4"/>
      <c r="I35" s="50">
        <f>SUM(I30:I34)</f>
        <v>0</v>
      </c>
      <c r="J35" s="4"/>
      <c r="K35" s="4"/>
      <c r="L35" s="50">
        <f>SUM(L30:L34)</f>
        <v>0</v>
      </c>
      <c r="M35" s="6"/>
      <c r="N35" s="4"/>
      <c r="O35" s="50">
        <f>SUM(O30:O34)</f>
        <v>0</v>
      </c>
      <c r="P35" s="6"/>
      <c r="Q35" s="4"/>
      <c r="R35" s="50">
        <f>SUM(R30:R34)</f>
        <v>0</v>
      </c>
      <c r="S35" s="6"/>
      <c r="T35" s="4"/>
      <c r="U35" s="50">
        <f>SUM(U30:U34)</f>
        <v>0</v>
      </c>
      <c r="V35" s="6"/>
      <c r="W35" s="4"/>
      <c r="X35" s="50">
        <f>SUM(X30:X34)</f>
        <v>0</v>
      </c>
      <c r="Y35" s="6"/>
      <c r="Z35" s="4"/>
      <c r="AA35" s="50">
        <f>SUM(AA30:AA34)</f>
        <v>0</v>
      </c>
      <c r="AB35" s="6"/>
      <c r="AC35" s="4"/>
      <c r="AD35" s="50">
        <f>SUM(AD30:AD34)</f>
        <v>0</v>
      </c>
      <c r="AE35" s="6"/>
      <c r="AF35" s="4"/>
      <c r="AG35" s="50">
        <f>SUM(AG30:AG34)</f>
        <v>0</v>
      </c>
      <c r="AH35" s="6"/>
      <c r="AI35" s="4"/>
      <c r="AJ35" s="50">
        <f>SUM(AJ30:AJ34)</f>
        <v>0</v>
      </c>
      <c r="AK35" s="6"/>
      <c r="AL35" s="4"/>
      <c r="AM35" s="50">
        <f>SUM(AM30:AM34)</f>
        <v>0</v>
      </c>
      <c r="AN35" s="6"/>
      <c r="AO35" s="4"/>
      <c r="AP35" s="50">
        <f>SUM(AP30:AP34)</f>
        <v>0</v>
      </c>
      <c r="AQ35" s="6"/>
      <c r="AR35" s="4"/>
      <c r="AS35" s="50">
        <f>SUM(AS30:AS34)</f>
        <v>0</v>
      </c>
      <c r="AT35" s="6"/>
      <c r="AU35" s="4"/>
      <c r="AV35" s="50">
        <f>SUM(AV30:AV34)</f>
        <v>0</v>
      </c>
      <c r="AW35" s="6"/>
      <c r="AX35" s="4"/>
      <c r="AY35" s="50">
        <f>SUM(AY30:AY34)</f>
        <v>0</v>
      </c>
      <c r="AZ35" s="6"/>
      <c r="BA35" s="4"/>
      <c r="BB35" s="50">
        <f>SUM(BB30:BB34)</f>
        <v>0</v>
      </c>
      <c r="BC35" s="6"/>
      <c r="BD35" s="4"/>
      <c r="BE35" s="50">
        <f>SUM(BE30:BE34)</f>
        <v>0</v>
      </c>
      <c r="BF35" s="6"/>
      <c r="BG35" s="4"/>
      <c r="BH35" s="50">
        <f>SUM(BH30:BH34)</f>
        <v>0</v>
      </c>
      <c r="BI35" s="6"/>
      <c r="BJ35" s="4"/>
      <c r="BK35" s="50">
        <f>SUM(BK30:BK34)</f>
        <v>0</v>
      </c>
      <c r="BL35" s="6"/>
      <c r="BM35" s="4"/>
      <c r="BN35" s="50">
        <f>SUM(BN30:BN34)</f>
        <v>0</v>
      </c>
      <c r="BO35" s="6"/>
      <c r="BP35" s="4"/>
      <c r="BQ35" s="50">
        <f>SUM(BQ30:BQ34)</f>
        <v>0</v>
      </c>
    </row>
    <row r="36" spans="1:69" ht="15.75" customHeight="1">
      <c r="A36" s="63"/>
      <c r="B36" s="8"/>
      <c r="C36" s="4"/>
      <c r="D36" s="5"/>
      <c r="E36" s="4"/>
      <c r="F36" s="4"/>
      <c r="G36" s="5"/>
      <c r="H36" s="4"/>
      <c r="I36" s="4"/>
      <c r="J36" s="6"/>
      <c r="K36" s="4"/>
      <c r="L36" s="4"/>
      <c r="M36" s="6"/>
      <c r="N36" s="4"/>
      <c r="O36" s="4"/>
      <c r="P36" s="6"/>
      <c r="Q36" s="4"/>
      <c r="R36" s="4"/>
      <c r="S36" s="6"/>
      <c r="T36" s="4"/>
      <c r="U36" s="4"/>
      <c r="V36" s="6"/>
      <c r="W36" s="4"/>
      <c r="X36" s="4"/>
      <c r="Y36" s="6"/>
      <c r="Z36" s="4"/>
      <c r="AA36" s="4"/>
      <c r="AB36" s="6"/>
      <c r="AC36" s="4"/>
      <c r="AD36" s="4"/>
      <c r="AE36" s="6"/>
      <c r="AF36" s="4"/>
      <c r="AG36" s="4"/>
      <c r="AH36" s="6"/>
      <c r="AI36" s="4"/>
      <c r="AJ36" s="4"/>
      <c r="AK36" s="6"/>
      <c r="AL36" s="4"/>
      <c r="AM36" s="4"/>
      <c r="AN36" s="6"/>
      <c r="AO36" s="4"/>
      <c r="AP36" s="4"/>
      <c r="AQ36" s="6"/>
      <c r="AR36" s="4"/>
      <c r="AS36" s="4"/>
      <c r="AT36" s="6"/>
      <c r="AU36" s="4"/>
      <c r="AV36" s="4"/>
      <c r="AW36" s="6"/>
      <c r="AX36" s="4"/>
      <c r="AY36" s="4"/>
      <c r="AZ36" s="6"/>
      <c r="BA36" s="4"/>
      <c r="BB36" s="4"/>
      <c r="BC36" s="6"/>
      <c r="BD36" s="4"/>
      <c r="BE36" s="4"/>
      <c r="BF36" s="6"/>
      <c r="BG36" s="4"/>
      <c r="BH36" s="4"/>
      <c r="BI36" s="6"/>
      <c r="BJ36" s="4"/>
      <c r="BK36" s="4"/>
      <c r="BL36" s="6"/>
      <c r="BM36" s="4"/>
      <c r="BN36" s="4"/>
      <c r="BO36" s="6"/>
      <c r="BP36" s="4"/>
      <c r="BQ36" s="4"/>
    </row>
    <row r="37" spans="1:69" ht="19.2" customHeight="1">
      <c r="A37" s="184" t="s">
        <v>51</v>
      </c>
      <c r="B37" s="19" t="s">
        <v>52</v>
      </c>
      <c r="C37" s="64" t="s">
        <v>53</v>
      </c>
      <c r="D37" s="21">
        <v>2</v>
      </c>
      <c r="E37" s="23">
        <f t="shared" ref="E37:E41" si="48">G37*0.15</f>
        <v>0.6</v>
      </c>
      <c r="F37" s="23">
        <f t="shared" ref="F37:F41" si="49">G37-E37-D37</f>
        <v>1.4</v>
      </c>
      <c r="G37" s="24">
        <v>4</v>
      </c>
      <c r="H37" s="65"/>
      <c r="I37" s="55">
        <f t="shared" ref="I37:I41" si="50">$G37*H37</f>
        <v>0</v>
      </c>
      <c r="J37" s="6"/>
      <c r="K37" s="27"/>
      <c r="L37" s="55">
        <f t="shared" ref="L37:L41" si="51">$G37*K37</f>
        <v>0</v>
      </c>
      <c r="M37" s="6"/>
      <c r="N37" s="27"/>
      <c r="O37" s="55">
        <f t="shared" ref="O37:O41" si="52">$G37*N37</f>
        <v>0</v>
      </c>
      <c r="P37" s="6"/>
      <c r="Q37" s="27"/>
      <c r="R37" s="55">
        <f t="shared" ref="R37:R41" si="53">$G37*Q37</f>
        <v>0</v>
      </c>
      <c r="S37" s="6"/>
      <c r="T37" s="27"/>
      <c r="U37" s="55">
        <f t="shared" ref="U37:U41" si="54">$G37*T37</f>
        <v>0</v>
      </c>
      <c r="V37" s="6"/>
      <c r="W37" s="27"/>
      <c r="X37" s="55">
        <f t="shared" ref="X37:X41" si="55">$G37*W37</f>
        <v>0</v>
      </c>
      <c r="Y37" s="6"/>
      <c r="Z37" s="27"/>
      <c r="AA37" s="55">
        <f t="shared" ref="AA37:AA41" si="56">$G37*Z37</f>
        <v>0</v>
      </c>
      <c r="AB37" s="6"/>
      <c r="AC37" s="27"/>
      <c r="AD37" s="55">
        <f t="shared" ref="AD37:AD41" si="57">$G37*AC37</f>
        <v>0</v>
      </c>
      <c r="AE37" s="6"/>
      <c r="AF37" s="27"/>
      <c r="AG37" s="55">
        <f t="shared" ref="AG37:AG41" si="58">$G37*AF37</f>
        <v>0</v>
      </c>
      <c r="AH37" s="6"/>
      <c r="AI37" s="27"/>
      <c r="AJ37" s="55">
        <f t="shared" ref="AJ37:AJ41" si="59">$G37*AI37</f>
        <v>0</v>
      </c>
      <c r="AK37" s="6"/>
      <c r="AL37" s="27"/>
      <c r="AM37" s="55">
        <f t="shared" ref="AM37:AM41" si="60">$G37*AL37</f>
        <v>0</v>
      </c>
      <c r="AN37" s="6"/>
      <c r="AO37" s="27"/>
      <c r="AP37" s="55">
        <f t="shared" ref="AP37:AP41" si="61">$G37*AO37</f>
        <v>0</v>
      </c>
      <c r="AQ37" s="6"/>
      <c r="AR37" s="27"/>
      <c r="AS37" s="55">
        <f t="shared" ref="AS37:AS41" si="62">$G37*AR37</f>
        <v>0</v>
      </c>
      <c r="AT37" s="6"/>
      <c r="AU37" s="27"/>
      <c r="AV37" s="55">
        <f t="shared" ref="AV37:AV41" si="63">$G37*AU37</f>
        <v>0</v>
      </c>
      <c r="AW37" s="6"/>
      <c r="AX37" s="27"/>
      <c r="AY37" s="55">
        <f t="shared" ref="AY37:AY41" si="64">$G37*AX37</f>
        <v>0</v>
      </c>
      <c r="AZ37" s="6"/>
      <c r="BA37" s="27"/>
      <c r="BB37" s="55">
        <f t="shared" ref="BB37:BB41" si="65">$G37*BA37</f>
        <v>0</v>
      </c>
      <c r="BC37" s="6"/>
      <c r="BD37" s="27"/>
      <c r="BE37" s="55">
        <f t="shared" ref="BE37:BE41" si="66">$G37*BD37</f>
        <v>0</v>
      </c>
      <c r="BF37" s="6"/>
      <c r="BG37" s="27"/>
      <c r="BH37" s="55">
        <f t="shared" ref="BH37:BH41" si="67">$G37*BG37</f>
        <v>0</v>
      </c>
      <c r="BI37" s="6"/>
      <c r="BJ37" s="27"/>
      <c r="BK37" s="55">
        <f t="shared" ref="BK37:BK41" si="68">$G37*BJ37</f>
        <v>0</v>
      </c>
      <c r="BL37" s="6"/>
      <c r="BM37" s="27"/>
      <c r="BN37" s="55">
        <f t="shared" ref="BN37:BN41" si="69">$G37*BM37</f>
        <v>0</v>
      </c>
      <c r="BO37" s="6"/>
      <c r="BP37" s="28">
        <f t="shared" ref="BP37:BP41" si="70">SUM(H37,K37,N37,Q37,T37,W37,Z37,AC37,AF37,AI37,AL37,AO37,AR37,AU37,AX37,BA37,BD37,BG37,BJ37,BM37)</f>
        <v>0</v>
      </c>
      <c r="BQ37" s="29">
        <f t="shared" ref="BQ37:BQ41" si="71">$G37*BP37</f>
        <v>0</v>
      </c>
    </row>
    <row r="38" spans="1:69" ht="19.2" customHeight="1">
      <c r="A38" s="185"/>
      <c r="B38" s="36" t="s">
        <v>52</v>
      </c>
      <c r="C38" s="37" t="s">
        <v>54</v>
      </c>
      <c r="D38" s="38">
        <v>3.5</v>
      </c>
      <c r="E38" s="22">
        <f t="shared" si="48"/>
        <v>1.2</v>
      </c>
      <c r="F38" s="39">
        <f t="shared" si="49"/>
        <v>3.3</v>
      </c>
      <c r="G38" s="40">
        <v>8</v>
      </c>
      <c r="H38" s="34"/>
      <c r="I38" s="26">
        <f t="shared" si="50"/>
        <v>0</v>
      </c>
      <c r="J38" s="6"/>
      <c r="K38" s="35"/>
      <c r="L38" s="26">
        <f t="shared" si="51"/>
        <v>0</v>
      </c>
      <c r="M38" s="6"/>
      <c r="N38" s="35"/>
      <c r="O38" s="26">
        <f t="shared" si="52"/>
        <v>0</v>
      </c>
      <c r="P38" s="6"/>
      <c r="Q38" s="35"/>
      <c r="R38" s="26">
        <f t="shared" si="53"/>
        <v>0</v>
      </c>
      <c r="S38" s="6"/>
      <c r="T38" s="35"/>
      <c r="U38" s="26">
        <f t="shared" si="54"/>
        <v>0</v>
      </c>
      <c r="V38" s="6"/>
      <c r="W38" s="35"/>
      <c r="X38" s="26">
        <f t="shared" si="55"/>
        <v>0</v>
      </c>
      <c r="Y38" s="6"/>
      <c r="Z38" s="35"/>
      <c r="AA38" s="26">
        <f t="shared" si="56"/>
        <v>0</v>
      </c>
      <c r="AB38" s="6"/>
      <c r="AC38" s="35"/>
      <c r="AD38" s="26">
        <f t="shared" si="57"/>
        <v>0</v>
      </c>
      <c r="AE38" s="6"/>
      <c r="AF38" s="35"/>
      <c r="AG38" s="26">
        <f t="shared" si="58"/>
        <v>0</v>
      </c>
      <c r="AH38" s="6"/>
      <c r="AI38" s="35"/>
      <c r="AJ38" s="26">
        <f t="shared" si="59"/>
        <v>0</v>
      </c>
      <c r="AK38" s="6"/>
      <c r="AL38" s="35"/>
      <c r="AM38" s="26">
        <f t="shared" si="60"/>
        <v>0</v>
      </c>
      <c r="AN38" s="6"/>
      <c r="AO38" s="35"/>
      <c r="AP38" s="26">
        <f t="shared" si="61"/>
        <v>0</v>
      </c>
      <c r="AQ38" s="6"/>
      <c r="AR38" s="35"/>
      <c r="AS38" s="26">
        <f t="shared" si="62"/>
        <v>0</v>
      </c>
      <c r="AT38" s="6"/>
      <c r="AU38" s="35"/>
      <c r="AV38" s="26">
        <f t="shared" si="63"/>
        <v>0</v>
      </c>
      <c r="AW38" s="6"/>
      <c r="AX38" s="35"/>
      <c r="AY38" s="26">
        <f t="shared" si="64"/>
        <v>0</v>
      </c>
      <c r="AZ38" s="6"/>
      <c r="BA38" s="35"/>
      <c r="BB38" s="26">
        <f t="shared" si="65"/>
        <v>0</v>
      </c>
      <c r="BC38" s="6"/>
      <c r="BD38" s="35"/>
      <c r="BE38" s="26">
        <f t="shared" si="66"/>
        <v>0</v>
      </c>
      <c r="BF38" s="6"/>
      <c r="BG38" s="35"/>
      <c r="BH38" s="26">
        <f t="shared" si="67"/>
        <v>0</v>
      </c>
      <c r="BI38" s="6"/>
      <c r="BJ38" s="35"/>
      <c r="BK38" s="26">
        <f t="shared" si="68"/>
        <v>0</v>
      </c>
      <c r="BL38" s="6"/>
      <c r="BM38" s="35"/>
      <c r="BN38" s="26">
        <f t="shared" si="69"/>
        <v>0</v>
      </c>
      <c r="BO38" s="6"/>
      <c r="BP38" s="28">
        <f t="shared" si="70"/>
        <v>0</v>
      </c>
      <c r="BQ38" s="29">
        <f t="shared" si="71"/>
        <v>0</v>
      </c>
    </row>
    <row r="39" spans="1:69" ht="19.2" customHeight="1">
      <c r="A39" s="185"/>
      <c r="B39" s="36" t="s">
        <v>52</v>
      </c>
      <c r="C39" s="37" t="s">
        <v>55</v>
      </c>
      <c r="D39" s="38">
        <v>7</v>
      </c>
      <c r="E39" s="22">
        <f t="shared" si="48"/>
        <v>2.4</v>
      </c>
      <c r="F39" s="39">
        <f t="shared" si="49"/>
        <v>6.6</v>
      </c>
      <c r="G39" s="40">
        <v>16</v>
      </c>
      <c r="H39" s="34"/>
      <c r="I39" s="26">
        <f t="shared" si="50"/>
        <v>0</v>
      </c>
      <c r="J39" s="6"/>
      <c r="K39" s="35"/>
      <c r="L39" s="26">
        <f t="shared" si="51"/>
        <v>0</v>
      </c>
      <c r="M39" s="6"/>
      <c r="N39" s="35"/>
      <c r="O39" s="26">
        <f t="shared" si="52"/>
        <v>0</v>
      </c>
      <c r="P39" s="6"/>
      <c r="Q39" s="35"/>
      <c r="R39" s="26">
        <f t="shared" si="53"/>
        <v>0</v>
      </c>
      <c r="S39" s="6"/>
      <c r="T39" s="35"/>
      <c r="U39" s="26">
        <f t="shared" si="54"/>
        <v>0</v>
      </c>
      <c r="V39" s="6"/>
      <c r="W39" s="35"/>
      <c r="X39" s="26">
        <f t="shared" si="55"/>
        <v>0</v>
      </c>
      <c r="Y39" s="6"/>
      <c r="Z39" s="35"/>
      <c r="AA39" s="26">
        <f t="shared" si="56"/>
        <v>0</v>
      </c>
      <c r="AB39" s="6"/>
      <c r="AC39" s="35"/>
      <c r="AD39" s="26">
        <f t="shared" si="57"/>
        <v>0</v>
      </c>
      <c r="AE39" s="6"/>
      <c r="AF39" s="35"/>
      <c r="AG39" s="26">
        <f t="shared" si="58"/>
        <v>0</v>
      </c>
      <c r="AH39" s="6"/>
      <c r="AI39" s="35"/>
      <c r="AJ39" s="26">
        <f t="shared" si="59"/>
        <v>0</v>
      </c>
      <c r="AK39" s="6"/>
      <c r="AL39" s="35"/>
      <c r="AM39" s="26">
        <f t="shared" si="60"/>
        <v>0</v>
      </c>
      <c r="AN39" s="6"/>
      <c r="AO39" s="35"/>
      <c r="AP39" s="26">
        <f t="shared" si="61"/>
        <v>0</v>
      </c>
      <c r="AQ39" s="6"/>
      <c r="AR39" s="35"/>
      <c r="AS39" s="26">
        <f t="shared" si="62"/>
        <v>0</v>
      </c>
      <c r="AT39" s="6"/>
      <c r="AU39" s="35"/>
      <c r="AV39" s="26">
        <f t="shared" si="63"/>
        <v>0</v>
      </c>
      <c r="AW39" s="6"/>
      <c r="AX39" s="35"/>
      <c r="AY39" s="26">
        <f t="shared" si="64"/>
        <v>0</v>
      </c>
      <c r="AZ39" s="6"/>
      <c r="BA39" s="35"/>
      <c r="BB39" s="26">
        <f t="shared" si="65"/>
        <v>0</v>
      </c>
      <c r="BC39" s="6"/>
      <c r="BD39" s="35"/>
      <c r="BE39" s="26">
        <f t="shared" si="66"/>
        <v>0</v>
      </c>
      <c r="BF39" s="6"/>
      <c r="BG39" s="35"/>
      <c r="BH39" s="26">
        <f t="shared" si="67"/>
        <v>0</v>
      </c>
      <c r="BI39" s="6"/>
      <c r="BJ39" s="35"/>
      <c r="BK39" s="26">
        <f t="shared" si="68"/>
        <v>0</v>
      </c>
      <c r="BL39" s="6"/>
      <c r="BM39" s="35"/>
      <c r="BN39" s="26">
        <f t="shared" si="69"/>
        <v>0</v>
      </c>
      <c r="BO39" s="6"/>
      <c r="BP39" s="28">
        <f t="shared" si="70"/>
        <v>0</v>
      </c>
      <c r="BQ39" s="29">
        <f t="shared" si="71"/>
        <v>0</v>
      </c>
    </row>
    <row r="40" spans="1:69" ht="19.2" customHeight="1">
      <c r="A40" s="185"/>
      <c r="B40" s="36" t="s">
        <v>52</v>
      </c>
      <c r="C40" s="37" t="s">
        <v>56</v>
      </c>
      <c r="D40" s="38">
        <v>17</v>
      </c>
      <c r="E40" s="22">
        <f t="shared" si="48"/>
        <v>4.5</v>
      </c>
      <c r="F40" s="39">
        <f t="shared" si="49"/>
        <v>8.5</v>
      </c>
      <c r="G40" s="40">
        <v>30</v>
      </c>
      <c r="H40" s="34"/>
      <c r="I40" s="26">
        <f t="shared" si="50"/>
        <v>0</v>
      </c>
      <c r="J40" s="6"/>
      <c r="K40" s="35"/>
      <c r="L40" s="26">
        <f t="shared" si="51"/>
        <v>0</v>
      </c>
      <c r="M40" s="6"/>
      <c r="N40" s="35"/>
      <c r="O40" s="26">
        <f t="shared" si="52"/>
        <v>0</v>
      </c>
      <c r="P40" s="6"/>
      <c r="Q40" s="35"/>
      <c r="R40" s="26">
        <f t="shared" si="53"/>
        <v>0</v>
      </c>
      <c r="S40" s="6"/>
      <c r="T40" s="35"/>
      <c r="U40" s="26">
        <f t="shared" si="54"/>
        <v>0</v>
      </c>
      <c r="V40" s="6"/>
      <c r="W40" s="35"/>
      <c r="X40" s="26">
        <f t="shared" si="55"/>
        <v>0</v>
      </c>
      <c r="Y40" s="6"/>
      <c r="Z40" s="35"/>
      <c r="AA40" s="26">
        <f t="shared" si="56"/>
        <v>0</v>
      </c>
      <c r="AB40" s="6"/>
      <c r="AC40" s="35"/>
      <c r="AD40" s="26">
        <f t="shared" si="57"/>
        <v>0</v>
      </c>
      <c r="AE40" s="6"/>
      <c r="AF40" s="35"/>
      <c r="AG40" s="26">
        <f t="shared" si="58"/>
        <v>0</v>
      </c>
      <c r="AH40" s="6"/>
      <c r="AI40" s="35"/>
      <c r="AJ40" s="26">
        <f t="shared" si="59"/>
        <v>0</v>
      </c>
      <c r="AK40" s="6"/>
      <c r="AL40" s="35"/>
      <c r="AM40" s="26">
        <f t="shared" si="60"/>
        <v>0</v>
      </c>
      <c r="AN40" s="6"/>
      <c r="AO40" s="35"/>
      <c r="AP40" s="26">
        <f t="shared" si="61"/>
        <v>0</v>
      </c>
      <c r="AQ40" s="6"/>
      <c r="AR40" s="35"/>
      <c r="AS40" s="26">
        <f t="shared" si="62"/>
        <v>0</v>
      </c>
      <c r="AT40" s="6"/>
      <c r="AU40" s="35"/>
      <c r="AV40" s="26">
        <f t="shared" si="63"/>
        <v>0</v>
      </c>
      <c r="AW40" s="6"/>
      <c r="AX40" s="35"/>
      <c r="AY40" s="26">
        <f t="shared" si="64"/>
        <v>0</v>
      </c>
      <c r="AZ40" s="6"/>
      <c r="BA40" s="35"/>
      <c r="BB40" s="26">
        <f t="shared" si="65"/>
        <v>0</v>
      </c>
      <c r="BC40" s="6"/>
      <c r="BD40" s="35"/>
      <c r="BE40" s="26">
        <f t="shared" si="66"/>
        <v>0</v>
      </c>
      <c r="BF40" s="6"/>
      <c r="BG40" s="35"/>
      <c r="BH40" s="26">
        <f t="shared" si="67"/>
        <v>0</v>
      </c>
      <c r="BI40" s="6"/>
      <c r="BJ40" s="35"/>
      <c r="BK40" s="26">
        <f t="shared" si="68"/>
        <v>0</v>
      </c>
      <c r="BL40" s="6"/>
      <c r="BM40" s="35"/>
      <c r="BN40" s="26">
        <f t="shared" si="69"/>
        <v>0</v>
      </c>
      <c r="BO40" s="6"/>
      <c r="BP40" s="28">
        <f t="shared" si="70"/>
        <v>0</v>
      </c>
      <c r="BQ40" s="29">
        <f t="shared" si="71"/>
        <v>0</v>
      </c>
    </row>
    <row r="41" spans="1:69" ht="19.2" customHeight="1">
      <c r="A41" s="186"/>
      <c r="B41" s="41" t="s">
        <v>52</v>
      </c>
      <c r="C41" s="42" t="s">
        <v>57</v>
      </c>
      <c r="D41" s="43">
        <v>33</v>
      </c>
      <c r="E41" s="44">
        <f t="shared" si="48"/>
        <v>12</v>
      </c>
      <c r="F41" s="45">
        <f t="shared" si="49"/>
        <v>35</v>
      </c>
      <c r="G41" s="46">
        <v>80</v>
      </c>
      <c r="H41" s="47"/>
      <c r="I41" s="26">
        <f t="shared" si="50"/>
        <v>0</v>
      </c>
      <c r="J41" s="6"/>
      <c r="K41" s="48"/>
      <c r="L41" s="62">
        <f t="shared" si="51"/>
        <v>0</v>
      </c>
      <c r="M41" s="6"/>
      <c r="N41" s="48"/>
      <c r="O41" s="62">
        <f t="shared" si="52"/>
        <v>0</v>
      </c>
      <c r="P41" s="6"/>
      <c r="Q41" s="48"/>
      <c r="R41" s="62">
        <f t="shared" si="53"/>
        <v>0</v>
      </c>
      <c r="S41" s="6"/>
      <c r="T41" s="48"/>
      <c r="U41" s="62">
        <f t="shared" si="54"/>
        <v>0</v>
      </c>
      <c r="V41" s="6"/>
      <c r="W41" s="48"/>
      <c r="X41" s="62">
        <f t="shared" si="55"/>
        <v>0</v>
      </c>
      <c r="Y41" s="6"/>
      <c r="Z41" s="48"/>
      <c r="AA41" s="62">
        <f t="shared" si="56"/>
        <v>0</v>
      </c>
      <c r="AB41" s="6"/>
      <c r="AC41" s="48"/>
      <c r="AD41" s="62">
        <f t="shared" si="57"/>
        <v>0</v>
      </c>
      <c r="AE41" s="6"/>
      <c r="AF41" s="48"/>
      <c r="AG41" s="62">
        <f t="shared" si="58"/>
        <v>0</v>
      </c>
      <c r="AH41" s="6"/>
      <c r="AI41" s="48"/>
      <c r="AJ41" s="62">
        <f t="shared" si="59"/>
        <v>0</v>
      </c>
      <c r="AK41" s="6"/>
      <c r="AL41" s="48"/>
      <c r="AM41" s="62">
        <f t="shared" si="60"/>
        <v>0</v>
      </c>
      <c r="AN41" s="6"/>
      <c r="AO41" s="48"/>
      <c r="AP41" s="62">
        <f t="shared" si="61"/>
        <v>0</v>
      </c>
      <c r="AQ41" s="6"/>
      <c r="AR41" s="48"/>
      <c r="AS41" s="62">
        <f t="shared" si="62"/>
        <v>0</v>
      </c>
      <c r="AT41" s="6"/>
      <c r="AU41" s="48"/>
      <c r="AV41" s="62">
        <f t="shared" si="63"/>
        <v>0</v>
      </c>
      <c r="AW41" s="6"/>
      <c r="AX41" s="48"/>
      <c r="AY41" s="62">
        <f t="shared" si="64"/>
        <v>0</v>
      </c>
      <c r="AZ41" s="6"/>
      <c r="BA41" s="48"/>
      <c r="BB41" s="62">
        <f t="shared" si="65"/>
        <v>0</v>
      </c>
      <c r="BC41" s="6"/>
      <c r="BD41" s="48"/>
      <c r="BE41" s="62">
        <f t="shared" si="66"/>
        <v>0</v>
      </c>
      <c r="BF41" s="6"/>
      <c r="BG41" s="48"/>
      <c r="BH41" s="62">
        <f t="shared" si="67"/>
        <v>0</v>
      </c>
      <c r="BI41" s="6"/>
      <c r="BJ41" s="48"/>
      <c r="BK41" s="62">
        <f t="shared" si="68"/>
        <v>0</v>
      </c>
      <c r="BL41" s="6"/>
      <c r="BM41" s="48"/>
      <c r="BN41" s="62">
        <f t="shared" si="69"/>
        <v>0</v>
      </c>
      <c r="BO41" s="6"/>
      <c r="BP41" s="28">
        <f t="shared" si="70"/>
        <v>0</v>
      </c>
      <c r="BQ41" s="29">
        <f t="shared" si="71"/>
        <v>0</v>
      </c>
    </row>
    <row r="42" spans="1:69" ht="27.75" customHeight="1">
      <c r="A42" s="63"/>
      <c r="B42" s="8"/>
      <c r="C42" s="4"/>
      <c r="D42" s="5"/>
      <c r="E42" s="4"/>
      <c r="F42" s="4"/>
      <c r="G42" s="5"/>
      <c r="H42" s="4"/>
      <c r="I42" s="50">
        <f>SUM(I37:I41)</f>
        <v>0</v>
      </c>
      <c r="J42" s="6"/>
      <c r="K42" s="4"/>
      <c r="L42" s="50">
        <f>SUM(L37:L41)</f>
        <v>0</v>
      </c>
      <c r="M42" s="6"/>
      <c r="N42" s="4"/>
      <c r="O42" s="50">
        <f>SUM(O37:O41)</f>
        <v>0</v>
      </c>
      <c r="P42" s="6"/>
      <c r="Q42" s="4"/>
      <c r="R42" s="50">
        <f>SUM(R37:R41)</f>
        <v>0</v>
      </c>
      <c r="S42" s="6"/>
      <c r="T42" s="4"/>
      <c r="U42" s="50">
        <f>SUM(U37:U41)</f>
        <v>0</v>
      </c>
      <c r="V42" s="6"/>
      <c r="W42" s="4"/>
      <c r="X42" s="50">
        <f>SUM(X37:X41)</f>
        <v>0</v>
      </c>
      <c r="Y42" s="6"/>
      <c r="Z42" s="4"/>
      <c r="AA42" s="50">
        <f>SUM(AA37:AA41)</f>
        <v>0</v>
      </c>
      <c r="AB42" s="6"/>
      <c r="AC42" s="4"/>
      <c r="AD42" s="50">
        <f>SUM(AD37:AD41)</f>
        <v>0</v>
      </c>
      <c r="AE42" s="6"/>
      <c r="AF42" s="4"/>
      <c r="AG42" s="50">
        <f>SUM(AG37:AG41)</f>
        <v>0</v>
      </c>
      <c r="AH42" s="6"/>
      <c r="AI42" s="4"/>
      <c r="AJ42" s="50">
        <f>SUM(AJ37:AJ41)</f>
        <v>0</v>
      </c>
      <c r="AK42" s="6"/>
      <c r="AL42" s="4"/>
      <c r="AM42" s="50">
        <f>SUM(AM37:AM41)</f>
        <v>0</v>
      </c>
      <c r="AN42" s="6"/>
      <c r="AO42" s="4"/>
      <c r="AP42" s="50">
        <f>SUM(AP37:AP41)</f>
        <v>0</v>
      </c>
      <c r="AQ42" s="6"/>
      <c r="AR42" s="4"/>
      <c r="AS42" s="50">
        <f>SUM(AS37:AS41)</f>
        <v>0</v>
      </c>
      <c r="AT42" s="6"/>
      <c r="AU42" s="4"/>
      <c r="AV42" s="50">
        <f>SUM(AV37:AV41)</f>
        <v>0</v>
      </c>
      <c r="AW42" s="6"/>
      <c r="AX42" s="4"/>
      <c r="AY42" s="50">
        <f>SUM(AY37:AY41)</f>
        <v>0</v>
      </c>
      <c r="AZ42" s="6"/>
      <c r="BA42" s="4"/>
      <c r="BB42" s="50">
        <f>SUM(BB37:BB41)</f>
        <v>0</v>
      </c>
      <c r="BC42" s="6"/>
      <c r="BD42" s="4"/>
      <c r="BE42" s="50">
        <f>SUM(BE37:BE41)</f>
        <v>0</v>
      </c>
      <c r="BF42" s="6"/>
      <c r="BG42" s="4"/>
      <c r="BH42" s="50">
        <f>SUM(BH37:BH41)</f>
        <v>0</v>
      </c>
      <c r="BI42" s="6"/>
      <c r="BJ42" s="4"/>
      <c r="BK42" s="50">
        <f>SUM(BK37:BK41)</f>
        <v>0</v>
      </c>
      <c r="BL42" s="6"/>
      <c r="BM42" s="4"/>
      <c r="BN42" s="50">
        <f>SUM(BN37:BN41)</f>
        <v>0</v>
      </c>
      <c r="BO42" s="6"/>
      <c r="BP42" s="4"/>
      <c r="BQ42" s="50">
        <f>SUM(BQ37:BQ41)</f>
        <v>0</v>
      </c>
    </row>
    <row r="43" spans="1:69" ht="15.75" customHeight="1">
      <c r="A43" s="63"/>
      <c r="B43" s="8"/>
      <c r="C43" s="4"/>
      <c r="D43" s="5"/>
      <c r="E43" s="4"/>
      <c r="F43" s="4"/>
      <c r="G43" s="5"/>
      <c r="H43" s="4"/>
      <c r="I43" s="4"/>
      <c r="J43" s="6"/>
      <c r="K43" s="4"/>
      <c r="L43" s="4"/>
      <c r="M43" s="6"/>
      <c r="N43" s="4"/>
      <c r="O43" s="4"/>
      <c r="P43" s="6"/>
      <c r="Q43" s="4"/>
      <c r="R43" s="4"/>
      <c r="S43" s="6"/>
      <c r="T43" s="4"/>
      <c r="U43" s="4"/>
      <c r="V43" s="6"/>
      <c r="W43" s="4"/>
      <c r="X43" s="4"/>
      <c r="Y43" s="6"/>
      <c r="Z43" s="4"/>
      <c r="AA43" s="4"/>
      <c r="AB43" s="6"/>
      <c r="AC43" s="4"/>
      <c r="AD43" s="4"/>
      <c r="AE43" s="6"/>
      <c r="AF43" s="4"/>
      <c r="AG43" s="4"/>
      <c r="AH43" s="6"/>
      <c r="AI43" s="4"/>
      <c r="AJ43" s="4"/>
      <c r="AK43" s="6"/>
      <c r="AL43" s="4"/>
      <c r="AM43" s="4"/>
      <c r="AN43" s="6"/>
      <c r="AO43" s="4"/>
      <c r="AP43" s="4"/>
      <c r="AQ43" s="6"/>
      <c r="AR43" s="4"/>
      <c r="AS43" s="4"/>
      <c r="AT43" s="6"/>
      <c r="AU43" s="4"/>
      <c r="AV43" s="4"/>
      <c r="AW43" s="6"/>
      <c r="AX43" s="4"/>
      <c r="AY43" s="4"/>
      <c r="AZ43" s="6"/>
      <c r="BA43" s="4"/>
      <c r="BB43" s="4"/>
      <c r="BC43" s="6"/>
      <c r="BD43" s="4"/>
      <c r="BE43" s="4"/>
      <c r="BF43" s="6"/>
      <c r="BG43" s="4"/>
      <c r="BH43" s="4"/>
      <c r="BI43" s="6"/>
      <c r="BJ43" s="4"/>
      <c r="BK43" s="4"/>
      <c r="BL43" s="6"/>
      <c r="BM43" s="4"/>
      <c r="BN43" s="4"/>
      <c r="BO43" s="6"/>
      <c r="BP43" s="4"/>
      <c r="BQ43" s="4"/>
    </row>
    <row r="44" spans="1:69" ht="27" customHeight="1">
      <c r="A44" s="180" t="s">
        <v>58</v>
      </c>
      <c r="B44" s="66" t="s">
        <v>59</v>
      </c>
      <c r="C44" s="20" t="s">
        <v>60</v>
      </c>
      <c r="D44" s="21">
        <v>2.2000000000000002</v>
      </c>
      <c r="E44" s="23">
        <f t="shared" ref="E44:E48" si="72">G44*0.15</f>
        <v>0.6</v>
      </c>
      <c r="F44" s="23">
        <f t="shared" ref="F44:F48" si="73">G44-E44-D44</f>
        <v>1.1999999999999997</v>
      </c>
      <c r="G44" s="24">
        <v>4</v>
      </c>
      <c r="H44" s="65"/>
      <c r="I44" s="55">
        <f t="shared" ref="I44:I48" si="74">$G44*H44</f>
        <v>0</v>
      </c>
      <c r="J44" s="6"/>
      <c r="K44" s="27"/>
      <c r="L44" s="55">
        <f t="shared" ref="L44:L48" si="75">$G44*K44</f>
        <v>0</v>
      </c>
      <c r="M44" s="6"/>
      <c r="N44" s="27"/>
      <c r="O44" s="55">
        <f t="shared" ref="O44:O48" si="76">$G44*N44</f>
        <v>0</v>
      </c>
      <c r="P44" s="6"/>
      <c r="Q44" s="27"/>
      <c r="R44" s="55">
        <f t="shared" ref="R44:R48" si="77">$G44*Q44</f>
        <v>0</v>
      </c>
      <c r="S44" s="6"/>
      <c r="T44" s="27"/>
      <c r="U44" s="55">
        <f t="shared" ref="U44:U48" si="78">$G44*T44</f>
        <v>0</v>
      </c>
      <c r="V44" s="6"/>
      <c r="W44" s="27"/>
      <c r="X44" s="55">
        <f t="shared" ref="X44:X48" si="79">$G44*W44</f>
        <v>0</v>
      </c>
      <c r="Y44" s="6"/>
      <c r="Z44" s="27"/>
      <c r="AA44" s="55">
        <f t="shared" ref="AA44:AA48" si="80">$G44*Z44</f>
        <v>0</v>
      </c>
      <c r="AB44" s="6"/>
      <c r="AC44" s="27"/>
      <c r="AD44" s="55">
        <f t="shared" ref="AD44:AD48" si="81">$G44*AC44</f>
        <v>0</v>
      </c>
      <c r="AE44" s="6"/>
      <c r="AF44" s="27"/>
      <c r="AG44" s="55">
        <f t="shared" ref="AG44:AG48" si="82">$G44*AF44</f>
        <v>0</v>
      </c>
      <c r="AH44" s="6"/>
      <c r="AI44" s="27"/>
      <c r="AJ44" s="55">
        <f t="shared" ref="AJ44:AJ48" si="83">$G44*AI44</f>
        <v>0</v>
      </c>
      <c r="AK44" s="6"/>
      <c r="AL44" s="27"/>
      <c r="AM44" s="55">
        <f t="shared" ref="AM44:AM48" si="84">$G44*AL44</f>
        <v>0</v>
      </c>
      <c r="AN44" s="6"/>
      <c r="AO44" s="27"/>
      <c r="AP44" s="55">
        <f t="shared" ref="AP44:AP48" si="85">$G44*AO44</f>
        <v>0</v>
      </c>
      <c r="AQ44" s="6"/>
      <c r="AR44" s="27"/>
      <c r="AS44" s="55">
        <f t="shared" ref="AS44:AS48" si="86">$G44*AR44</f>
        <v>0</v>
      </c>
      <c r="AT44" s="6"/>
      <c r="AU44" s="27"/>
      <c r="AV44" s="55">
        <f t="shared" ref="AV44:AV48" si="87">$G44*AU44</f>
        <v>0</v>
      </c>
      <c r="AW44" s="6"/>
      <c r="AX44" s="27"/>
      <c r="AY44" s="55">
        <f t="shared" ref="AY44:AY48" si="88">$G44*AX44</f>
        <v>0</v>
      </c>
      <c r="AZ44" s="6"/>
      <c r="BA44" s="27"/>
      <c r="BB44" s="55">
        <f t="shared" ref="BB44:BB48" si="89">$G44*BA44</f>
        <v>0</v>
      </c>
      <c r="BC44" s="6"/>
      <c r="BD44" s="27"/>
      <c r="BE44" s="55">
        <f t="shared" ref="BE44:BE48" si="90">$G44*BD44</f>
        <v>0</v>
      </c>
      <c r="BF44" s="6"/>
      <c r="BG44" s="27"/>
      <c r="BH44" s="55">
        <f t="shared" ref="BH44:BH48" si="91">$G44*BG44</f>
        <v>0</v>
      </c>
      <c r="BI44" s="6"/>
      <c r="BJ44" s="27"/>
      <c r="BK44" s="55">
        <f t="shared" ref="BK44:BK48" si="92">$G44*BJ44</f>
        <v>0</v>
      </c>
      <c r="BL44" s="6"/>
      <c r="BM44" s="27"/>
      <c r="BN44" s="55">
        <f t="shared" ref="BN44:BN48" si="93">$G44*BM44</f>
        <v>0</v>
      </c>
      <c r="BO44" s="6"/>
      <c r="BP44" s="28">
        <f t="shared" ref="BP44:BP48" si="94">SUM(H44,K44,N44,Q44,T44,W44,Z44,AC44,AF44,AI44,AL44,AO44,AR44,AU44,AX44,BA44,BD44,BG44,BJ44,BM44)</f>
        <v>0</v>
      </c>
      <c r="BQ44" s="29">
        <f t="shared" ref="BQ44:BQ48" si="95">$G44*BP44</f>
        <v>0</v>
      </c>
    </row>
    <row r="45" spans="1:69" ht="27" customHeight="1">
      <c r="A45" s="181"/>
      <c r="B45" s="67" t="s">
        <v>59</v>
      </c>
      <c r="C45" s="68" t="s">
        <v>44</v>
      </c>
      <c r="D45" s="32">
        <v>3.5</v>
      </c>
      <c r="E45" s="39">
        <f t="shared" si="72"/>
        <v>0.89999999999999991</v>
      </c>
      <c r="F45" s="39">
        <f t="shared" si="73"/>
        <v>1.5999999999999996</v>
      </c>
      <c r="G45" s="40">
        <v>6</v>
      </c>
      <c r="H45" s="25"/>
      <c r="I45" s="69">
        <f t="shared" si="74"/>
        <v>0</v>
      </c>
      <c r="J45" s="6"/>
      <c r="K45" s="70"/>
      <c r="L45" s="69">
        <f t="shared" si="75"/>
        <v>0</v>
      </c>
      <c r="M45" s="6"/>
      <c r="N45" s="70"/>
      <c r="O45" s="69">
        <f t="shared" si="76"/>
        <v>0</v>
      </c>
      <c r="P45" s="6"/>
      <c r="Q45" s="70"/>
      <c r="R45" s="69">
        <f t="shared" si="77"/>
        <v>0</v>
      </c>
      <c r="S45" s="6"/>
      <c r="T45" s="70"/>
      <c r="U45" s="69">
        <f t="shared" si="78"/>
        <v>0</v>
      </c>
      <c r="V45" s="6"/>
      <c r="W45" s="70"/>
      <c r="X45" s="69">
        <f t="shared" si="79"/>
        <v>0</v>
      </c>
      <c r="Y45" s="6"/>
      <c r="Z45" s="70"/>
      <c r="AA45" s="69">
        <f t="shared" si="80"/>
        <v>0</v>
      </c>
      <c r="AB45" s="6"/>
      <c r="AC45" s="70"/>
      <c r="AD45" s="69">
        <f t="shared" si="81"/>
        <v>0</v>
      </c>
      <c r="AE45" s="6"/>
      <c r="AF45" s="70"/>
      <c r="AG45" s="69">
        <f t="shared" si="82"/>
        <v>0</v>
      </c>
      <c r="AH45" s="6"/>
      <c r="AI45" s="70"/>
      <c r="AJ45" s="69">
        <f t="shared" si="83"/>
        <v>0</v>
      </c>
      <c r="AK45" s="6"/>
      <c r="AL45" s="70"/>
      <c r="AM45" s="69">
        <f t="shared" si="84"/>
        <v>0</v>
      </c>
      <c r="AN45" s="6"/>
      <c r="AO45" s="70"/>
      <c r="AP45" s="69">
        <f t="shared" si="85"/>
        <v>0</v>
      </c>
      <c r="AQ45" s="6"/>
      <c r="AR45" s="70"/>
      <c r="AS45" s="69">
        <f t="shared" si="86"/>
        <v>0</v>
      </c>
      <c r="AT45" s="6"/>
      <c r="AU45" s="70"/>
      <c r="AV45" s="69">
        <f t="shared" si="87"/>
        <v>0</v>
      </c>
      <c r="AW45" s="6"/>
      <c r="AX45" s="70"/>
      <c r="AY45" s="69">
        <f t="shared" si="88"/>
        <v>0</v>
      </c>
      <c r="AZ45" s="6"/>
      <c r="BA45" s="70"/>
      <c r="BB45" s="69">
        <f t="shared" si="89"/>
        <v>0</v>
      </c>
      <c r="BC45" s="6"/>
      <c r="BD45" s="70"/>
      <c r="BE45" s="69">
        <f t="shared" si="90"/>
        <v>0</v>
      </c>
      <c r="BF45" s="6"/>
      <c r="BG45" s="70"/>
      <c r="BH45" s="69">
        <f t="shared" si="91"/>
        <v>0</v>
      </c>
      <c r="BI45" s="6"/>
      <c r="BJ45" s="70"/>
      <c r="BK45" s="69">
        <f t="shared" si="92"/>
        <v>0</v>
      </c>
      <c r="BL45" s="6"/>
      <c r="BM45" s="70"/>
      <c r="BN45" s="69">
        <f t="shared" si="93"/>
        <v>0</v>
      </c>
      <c r="BO45" s="6"/>
      <c r="BP45" s="28">
        <f t="shared" si="94"/>
        <v>0</v>
      </c>
      <c r="BQ45" s="29">
        <f t="shared" si="95"/>
        <v>0</v>
      </c>
    </row>
    <row r="46" spans="1:69" ht="24.75" customHeight="1">
      <c r="A46" s="181"/>
      <c r="B46" s="71" t="s">
        <v>61</v>
      </c>
      <c r="C46" s="72" t="s">
        <v>62</v>
      </c>
      <c r="D46" s="38">
        <v>8</v>
      </c>
      <c r="E46" s="22">
        <f t="shared" si="72"/>
        <v>1.7999999999999998</v>
      </c>
      <c r="F46" s="22">
        <f t="shared" si="73"/>
        <v>2.1999999999999993</v>
      </c>
      <c r="G46" s="33">
        <v>12</v>
      </c>
      <c r="H46" s="34"/>
      <c r="I46" s="69">
        <f t="shared" si="74"/>
        <v>0</v>
      </c>
      <c r="J46" s="6"/>
      <c r="K46" s="35"/>
      <c r="L46" s="26">
        <f t="shared" si="75"/>
        <v>0</v>
      </c>
      <c r="M46" s="6"/>
      <c r="N46" s="35"/>
      <c r="O46" s="26">
        <f t="shared" si="76"/>
        <v>0</v>
      </c>
      <c r="P46" s="6"/>
      <c r="Q46" s="35"/>
      <c r="R46" s="26">
        <f t="shared" si="77"/>
        <v>0</v>
      </c>
      <c r="S46" s="6"/>
      <c r="T46" s="35"/>
      <c r="U46" s="26">
        <f t="shared" si="78"/>
        <v>0</v>
      </c>
      <c r="V46" s="6"/>
      <c r="W46" s="35"/>
      <c r="X46" s="26">
        <f t="shared" si="79"/>
        <v>0</v>
      </c>
      <c r="Y46" s="6"/>
      <c r="Z46" s="35"/>
      <c r="AA46" s="26">
        <f t="shared" si="80"/>
        <v>0</v>
      </c>
      <c r="AB46" s="6"/>
      <c r="AC46" s="35"/>
      <c r="AD46" s="26">
        <f t="shared" si="81"/>
        <v>0</v>
      </c>
      <c r="AE46" s="6"/>
      <c r="AF46" s="35"/>
      <c r="AG46" s="26">
        <f t="shared" si="82"/>
        <v>0</v>
      </c>
      <c r="AH46" s="6"/>
      <c r="AI46" s="35"/>
      <c r="AJ46" s="26">
        <f t="shared" si="83"/>
        <v>0</v>
      </c>
      <c r="AK46" s="6"/>
      <c r="AL46" s="35"/>
      <c r="AM46" s="26">
        <f t="shared" si="84"/>
        <v>0</v>
      </c>
      <c r="AN46" s="6"/>
      <c r="AO46" s="35"/>
      <c r="AP46" s="26">
        <f t="shared" si="85"/>
        <v>0</v>
      </c>
      <c r="AQ46" s="6"/>
      <c r="AR46" s="35"/>
      <c r="AS46" s="26">
        <f t="shared" si="86"/>
        <v>0</v>
      </c>
      <c r="AT46" s="6"/>
      <c r="AU46" s="35"/>
      <c r="AV46" s="26">
        <f t="shared" si="87"/>
        <v>0</v>
      </c>
      <c r="AW46" s="6"/>
      <c r="AX46" s="35"/>
      <c r="AY46" s="26">
        <f t="shared" si="88"/>
        <v>0</v>
      </c>
      <c r="AZ46" s="6"/>
      <c r="BA46" s="35"/>
      <c r="BB46" s="26">
        <f t="shared" si="89"/>
        <v>0</v>
      </c>
      <c r="BC46" s="6"/>
      <c r="BD46" s="35"/>
      <c r="BE46" s="26">
        <f t="shared" si="90"/>
        <v>0</v>
      </c>
      <c r="BF46" s="6"/>
      <c r="BG46" s="35"/>
      <c r="BH46" s="26">
        <f t="shared" si="91"/>
        <v>0</v>
      </c>
      <c r="BI46" s="6"/>
      <c r="BJ46" s="35"/>
      <c r="BK46" s="26">
        <f t="shared" si="92"/>
        <v>0</v>
      </c>
      <c r="BL46" s="6"/>
      <c r="BM46" s="35"/>
      <c r="BN46" s="26">
        <f t="shared" si="93"/>
        <v>0</v>
      </c>
      <c r="BO46" s="6"/>
      <c r="BP46" s="28">
        <f t="shared" si="94"/>
        <v>0</v>
      </c>
      <c r="BQ46" s="29">
        <f t="shared" si="95"/>
        <v>0</v>
      </c>
    </row>
    <row r="47" spans="1:69" ht="22.5" customHeight="1">
      <c r="A47" s="181"/>
      <c r="B47" s="67" t="s">
        <v>63</v>
      </c>
      <c r="C47" s="68" t="s">
        <v>60</v>
      </c>
      <c r="D47" s="32">
        <v>1.25</v>
      </c>
      <c r="E47" s="22">
        <f t="shared" si="72"/>
        <v>0.44999999999999996</v>
      </c>
      <c r="F47" s="22">
        <f t="shared" si="73"/>
        <v>1.2999999999999998</v>
      </c>
      <c r="G47" s="33">
        <v>3</v>
      </c>
      <c r="H47" s="25"/>
      <c r="I47" s="26">
        <f t="shared" si="74"/>
        <v>0</v>
      </c>
      <c r="J47" s="6"/>
      <c r="K47" s="35"/>
      <c r="L47" s="26">
        <f t="shared" si="75"/>
        <v>0</v>
      </c>
      <c r="M47" s="6"/>
      <c r="N47" s="35"/>
      <c r="O47" s="26">
        <f t="shared" si="76"/>
        <v>0</v>
      </c>
      <c r="P47" s="6"/>
      <c r="Q47" s="35"/>
      <c r="R47" s="26">
        <f t="shared" si="77"/>
        <v>0</v>
      </c>
      <c r="S47" s="6"/>
      <c r="T47" s="35"/>
      <c r="U47" s="26">
        <f t="shared" si="78"/>
        <v>0</v>
      </c>
      <c r="V47" s="6"/>
      <c r="W47" s="35"/>
      <c r="X47" s="26">
        <f t="shared" si="79"/>
        <v>0</v>
      </c>
      <c r="Y47" s="6"/>
      <c r="Z47" s="35"/>
      <c r="AA47" s="26">
        <f t="shared" si="80"/>
        <v>0</v>
      </c>
      <c r="AB47" s="6"/>
      <c r="AC47" s="35"/>
      <c r="AD47" s="26">
        <f t="shared" si="81"/>
        <v>0</v>
      </c>
      <c r="AE47" s="6"/>
      <c r="AF47" s="35"/>
      <c r="AG47" s="26">
        <f t="shared" si="82"/>
        <v>0</v>
      </c>
      <c r="AH47" s="6"/>
      <c r="AI47" s="35"/>
      <c r="AJ47" s="26">
        <f t="shared" si="83"/>
        <v>0</v>
      </c>
      <c r="AK47" s="6"/>
      <c r="AL47" s="35"/>
      <c r="AM47" s="26">
        <f t="shared" si="84"/>
        <v>0</v>
      </c>
      <c r="AN47" s="6"/>
      <c r="AO47" s="35"/>
      <c r="AP47" s="26">
        <f t="shared" si="85"/>
        <v>0</v>
      </c>
      <c r="AQ47" s="6"/>
      <c r="AR47" s="35"/>
      <c r="AS47" s="26">
        <f t="shared" si="86"/>
        <v>0</v>
      </c>
      <c r="AT47" s="6"/>
      <c r="AU47" s="35"/>
      <c r="AV47" s="26">
        <f t="shared" si="87"/>
        <v>0</v>
      </c>
      <c r="AW47" s="6"/>
      <c r="AX47" s="35"/>
      <c r="AY47" s="26">
        <f t="shared" si="88"/>
        <v>0</v>
      </c>
      <c r="AZ47" s="6"/>
      <c r="BA47" s="35"/>
      <c r="BB47" s="26">
        <f t="shared" si="89"/>
        <v>0</v>
      </c>
      <c r="BC47" s="6"/>
      <c r="BD47" s="35"/>
      <c r="BE47" s="26">
        <f t="shared" si="90"/>
        <v>0</v>
      </c>
      <c r="BF47" s="6"/>
      <c r="BG47" s="35"/>
      <c r="BH47" s="26">
        <f t="shared" si="91"/>
        <v>0</v>
      </c>
      <c r="BI47" s="6"/>
      <c r="BJ47" s="35"/>
      <c r="BK47" s="26">
        <f t="shared" si="92"/>
        <v>0</v>
      </c>
      <c r="BL47" s="6"/>
      <c r="BM47" s="35"/>
      <c r="BN47" s="26">
        <f t="shared" si="93"/>
        <v>0</v>
      </c>
      <c r="BO47" s="6"/>
      <c r="BP47" s="28">
        <f t="shared" si="94"/>
        <v>0</v>
      </c>
      <c r="BQ47" s="29">
        <f t="shared" si="95"/>
        <v>0</v>
      </c>
    </row>
    <row r="48" spans="1:69" ht="27" customHeight="1">
      <c r="A48" s="182"/>
      <c r="B48" s="73" t="s">
        <v>64</v>
      </c>
      <c r="C48" s="74" t="s">
        <v>60</v>
      </c>
      <c r="D48" s="43">
        <v>1.9</v>
      </c>
      <c r="E48" s="44">
        <f t="shared" si="72"/>
        <v>0.52500000000000002</v>
      </c>
      <c r="F48" s="45">
        <f t="shared" si="73"/>
        <v>1.0750000000000002</v>
      </c>
      <c r="G48" s="46">
        <v>3.5</v>
      </c>
      <c r="H48" s="47"/>
      <c r="I48" s="62">
        <f t="shared" si="74"/>
        <v>0</v>
      </c>
      <c r="J48" s="6"/>
      <c r="K48" s="35"/>
      <c r="L48" s="26">
        <f t="shared" si="75"/>
        <v>0</v>
      </c>
      <c r="M48" s="6"/>
      <c r="N48" s="35"/>
      <c r="O48" s="26">
        <f t="shared" si="76"/>
        <v>0</v>
      </c>
      <c r="P48" s="6"/>
      <c r="Q48" s="35"/>
      <c r="R48" s="26">
        <f t="shared" si="77"/>
        <v>0</v>
      </c>
      <c r="S48" s="6"/>
      <c r="T48" s="35"/>
      <c r="U48" s="26">
        <f t="shared" si="78"/>
        <v>0</v>
      </c>
      <c r="V48" s="6"/>
      <c r="W48" s="35"/>
      <c r="X48" s="26">
        <f t="shared" si="79"/>
        <v>0</v>
      </c>
      <c r="Y48" s="6"/>
      <c r="Z48" s="35"/>
      <c r="AA48" s="26">
        <f t="shared" si="80"/>
        <v>0</v>
      </c>
      <c r="AB48" s="6"/>
      <c r="AC48" s="35"/>
      <c r="AD48" s="26">
        <f t="shared" si="81"/>
        <v>0</v>
      </c>
      <c r="AE48" s="6"/>
      <c r="AF48" s="35"/>
      <c r="AG48" s="26">
        <f t="shared" si="82"/>
        <v>0</v>
      </c>
      <c r="AH48" s="6"/>
      <c r="AI48" s="35"/>
      <c r="AJ48" s="26">
        <f t="shared" si="83"/>
        <v>0</v>
      </c>
      <c r="AK48" s="6"/>
      <c r="AL48" s="35"/>
      <c r="AM48" s="26">
        <f t="shared" si="84"/>
        <v>0</v>
      </c>
      <c r="AN48" s="6"/>
      <c r="AO48" s="35"/>
      <c r="AP48" s="26">
        <f t="shared" si="85"/>
        <v>0</v>
      </c>
      <c r="AQ48" s="6"/>
      <c r="AR48" s="35"/>
      <c r="AS48" s="26">
        <f t="shared" si="86"/>
        <v>0</v>
      </c>
      <c r="AT48" s="6"/>
      <c r="AU48" s="35"/>
      <c r="AV48" s="26">
        <f t="shared" si="87"/>
        <v>0</v>
      </c>
      <c r="AW48" s="6"/>
      <c r="AX48" s="35"/>
      <c r="AY48" s="26">
        <f t="shared" si="88"/>
        <v>0</v>
      </c>
      <c r="AZ48" s="6"/>
      <c r="BA48" s="35"/>
      <c r="BB48" s="26">
        <f t="shared" si="89"/>
        <v>0</v>
      </c>
      <c r="BC48" s="6"/>
      <c r="BD48" s="35"/>
      <c r="BE48" s="26">
        <f t="shared" si="90"/>
        <v>0</v>
      </c>
      <c r="BF48" s="6"/>
      <c r="BG48" s="35"/>
      <c r="BH48" s="26">
        <f t="shared" si="91"/>
        <v>0</v>
      </c>
      <c r="BI48" s="6"/>
      <c r="BJ48" s="35"/>
      <c r="BK48" s="26">
        <f t="shared" si="92"/>
        <v>0</v>
      </c>
      <c r="BL48" s="6"/>
      <c r="BM48" s="35"/>
      <c r="BN48" s="26">
        <f t="shared" si="93"/>
        <v>0</v>
      </c>
      <c r="BO48" s="6"/>
      <c r="BP48" s="28">
        <f t="shared" si="94"/>
        <v>0</v>
      </c>
      <c r="BQ48" s="29">
        <f t="shared" si="95"/>
        <v>0</v>
      </c>
    </row>
    <row r="49" spans="1:69" ht="28.5" customHeight="1">
      <c r="A49" s="63"/>
      <c r="B49" s="8"/>
      <c r="C49" s="4"/>
      <c r="D49" s="5"/>
      <c r="E49" s="4"/>
      <c r="F49" s="4"/>
      <c r="G49" s="5"/>
      <c r="H49" s="4"/>
      <c r="I49" s="75">
        <f>SUM(I44:I48)</f>
        <v>0</v>
      </c>
      <c r="J49" s="6"/>
      <c r="K49" s="4"/>
      <c r="L49" s="50">
        <f>SUM(L44:L48)</f>
        <v>0</v>
      </c>
      <c r="M49" s="6"/>
      <c r="N49" s="4"/>
      <c r="O49" s="50">
        <f>SUM(O44:O48)</f>
        <v>0</v>
      </c>
      <c r="P49" s="6"/>
      <c r="Q49" s="4"/>
      <c r="R49" s="50">
        <f>SUM(R44:R48)</f>
        <v>0</v>
      </c>
      <c r="S49" s="6"/>
      <c r="T49" s="4"/>
      <c r="U49" s="50">
        <f>SUM(U44:U48)</f>
        <v>0</v>
      </c>
      <c r="V49" s="6"/>
      <c r="W49" s="4"/>
      <c r="X49" s="50">
        <f>SUM(X44:X48)</f>
        <v>0</v>
      </c>
      <c r="Y49" s="6"/>
      <c r="Z49" s="4"/>
      <c r="AA49" s="50">
        <f>SUM(AA44:AA48)</f>
        <v>0</v>
      </c>
      <c r="AB49" s="6"/>
      <c r="AC49" s="4"/>
      <c r="AD49" s="50">
        <f>SUM(AD44:AD48)</f>
        <v>0</v>
      </c>
      <c r="AE49" s="6"/>
      <c r="AF49" s="4"/>
      <c r="AG49" s="50">
        <f>SUM(AG44:AG48)</f>
        <v>0</v>
      </c>
      <c r="AH49" s="6"/>
      <c r="AI49" s="4"/>
      <c r="AJ49" s="50">
        <f>SUM(AJ44:AJ48)</f>
        <v>0</v>
      </c>
      <c r="AK49" s="6"/>
      <c r="AL49" s="4"/>
      <c r="AM49" s="50">
        <f>SUM(AM44:AM48)</f>
        <v>0</v>
      </c>
      <c r="AN49" s="6"/>
      <c r="AO49" s="4"/>
      <c r="AP49" s="50">
        <f>SUM(AP44:AP48)</f>
        <v>0</v>
      </c>
      <c r="AQ49" s="6"/>
      <c r="AR49" s="4"/>
      <c r="AS49" s="50">
        <f>SUM(AS44:AS48)</f>
        <v>0</v>
      </c>
      <c r="AT49" s="6"/>
      <c r="AU49" s="4"/>
      <c r="AV49" s="50">
        <f>SUM(AV44:AV48)</f>
        <v>0</v>
      </c>
      <c r="AW49" s="6"/>
      <c r="AX49" s="4"/>
      <c r="AY49" s="50">
        <f>SUM(AY44:AY48)</f>
        <v>0</v>
      </c>
      <c r="AZ49" s="6"/>
      <c r="BA49" s="4"/>
      <c r="BB49" s="50">
        <f>SUM(BB44:BB48)</f>
        <v>0</v>
      </c>
      <c r="BC49" s="6"/>
      <c r="BD49" s="4"/>
      <c r="BE49" s="50">
        <f>SUM(BE44:BE48)</f>
        <v>0</v>
      </c>
      <c r="BF49" s="6"/>
      <c r="BG49" s="4"/>
      <c r="BH49" s="50">
        <f>SUM(BH44:BH48)</f>
        <v>0</v>
      </c>
      <c r="BI49" s="6"/>
      <c r="BJ49" s="4"/>
      <c r="BK49" s="50">
        <f>SUM(BK44:BK48)</f>
        <v>0</v>
      </c>
      <c r="BL49" s="6"/>
      <c r="BM49" s="4"/>
      <c r="BN49" s="50">
        <f>SUM(BN44:BN48)</f>
        <v>0</v>
      </c>
      <c r="BO49" s="6"/>
      <c r="BP49" s="4"/>
      <c r="BQ49" s="50">
        <f>SUM(BQ44:BQ48)</f>
        <v>0</v>
      </c>
    </row>
    <row r="50" spans="1:69" ht="15.75" customHeight="1">
      <c r="A50" s="63"/>
      <c r="B50" s="8"/>
      <c r="C50" s="4"/>
      <c r="D50" s="5"/>
      <c r="E50" s="4"/>
      <c r="F50" s="4"/>
      <c r="G50" s="5"/>
      <c r="H50" s="4"/>
      <c r="I50" s="4"/>
      <c r="J50" s="6"/>
      <c r="K50" s="4"/>
      <c r="L50" s="4"/>
      <c r="M50" s="6"/>
      <c r="N50" s="4"/>
      <c r="O50" s="4"/>
      <c r="P50" s="6"/>
      <c r="Q50" s="4"/>
      <c r="R50" s="4"/>
      <c r="S50" s="6"/>
      <c r="T50" s="4"/>
      <c r="U50" s="4"/>
      <c r="V50" s="6"/>
      <c r="W50" s="4"/>
      <c r="X50" s="4"/>
      <c r="Y50" s="6"/>
      <c r="Z50" s="4"/>
      <c r="AA50" s="4"/>
      <c r="AB50" s="6"/>
      <c r="AC50" s="4"/>
      <c r="AD50" s="4"/>
      <c r="AE50" s="6"/>
      <c r="AF50" s="4"/>
      <c r="AG50" s="4"/>
      <c r="AH50" s="6"/>
      <c r="AI50" s="4"/>
      <c r="AJ50" s="4"/>
      <c r="AK50" s="6"/>
      <c r="AL50" s="4"/>
      <c r="AM50" s="4"/>
      <c r="AN50" s="6"/>
      <c r="AO50" s="4"/>
      <c r="AP50" s="4"/>
      <c r="AQ50" s="6"/>
      <c r="AR50" s="4"/>
      <c r="AS50" s="4"/>
      <c r="AT50" s="6"/>
      <c r="AU50" s="4"/>
      <c r="AV50" s="4"/>
      <c r="AW50" s="6"/>
      <c r="AX50" s="4"/>
      <c r="AY50" s="4"/>
      <c r="AZ50" s="6"/>
      <c r="BA50" s="4"/>
      <c r="BB50" s="4"/>
      <c r="BC50" s="6"/>
      <c r="BD50" s="4"/>
      <c r="BE50" s="4"/>
      <c r="BF50" s="6"/>
      <c r="BG50" s="4"/>
      <c r="BH50" s="4"/>
      <c r="BI50" s="6"/>
      <c r="BJ50" s="4"/>
      <c r="BK50" s="4"/>
      <c r="BL50" s="6"/>
      <c r="BM50" s="4"/>
      <c r="BN50" s="4"/>
      <c r="BO50" s="6"/>
      <c r="BP50" s="4"/>
      <c r="BQ50" s="4"/>
    </row>
    <row r="51" spans="1:69" ht="15.75" customHeight="1">
      <c r="A51" s="180" t="s">
        <v>65</v>
      </c>
      <c r="B51" s="19" t="s">
        <v>66</v>
      </c>
      <c r="C51" s="64" t="s">
        <v>44</v>
      </c>
      <c r="D51" s="21">
        <v>1.5</v>
      </c>
      <c r="E51" s="23">
        <f t="shared" ref="E51:E59" si="96">G51*0.15</f>
        <v>0.52500000000000002</v>
      </c>
      <c r="F51" s="23">
        <f t="shared" ref="F51:F59" si="97">G51-E51-D51</f>
        <v>1.4750000000000001</v>
      </c>
      <c r="G51" s="24">
        <v>3.5</v>
      </c>
      <c r="H51" s="65"/>
      <c r="I51" s="55">
        <f t="shared" ref="I51:I59" si="98">$G51*H51</f>
        <v>0</v>
      </c>
      <c r="J51" s="6"/>
      <c r="K51" s="27"/>
      <c r="L51" s="55">
        <f t="shared" ref="L51:L59" si="99">$G51*K51</f>
        <v>0</v>
      </c>
      <c r="M51" s="6"/>
      <c r="N51" s="27"/>
      <c r="O51" s="55">
        <f t="shared" ref="O51:O59" si="100">$G51*N51</f>
        <v>0</v>
      </c>
      <c r="P51" s="6"/>
      <c r="Q51" s="27"/>
      <c r="R51" s="55">
        <f t="shared" ref="R51:R59" si="101">$G51*Q51</f>
        <v>0</v>
      </c>
      <c r="S51" s="6"/>
      <c r="T51" s="27"/>
      <c r="U51" s="55">
        <f t="shared" ref="U51:U59" si="102">$G51*T51</f>
        <v>0</v>
      </c>
      <c r="V51" s="6"/>
      <c r="W51" s="27"/>
      <c r="X51" s="55">
        <f t="shared" ref="X51:X59" si="103">$G51*W51</f>
        <v>0</v>
      </c>
      <c r="Y51" s="6"/>
      <c r="Z51" s="27"/>
      <c r="AA51" s="55">
        <f t="shared" ref="AA51:AA59" si="104">$G51*Z51</f>
        <v>0</v>
      </c>
      <c r="AB51" s="6"/>
      <c r="AC51" s="27"/>
      <c r="AD51" s="55">
        <f t="shared" ref="AD51:AD59" si="105">$G51*AC51</f>
        <v>0</v>
      </c>
      <c r="AE51" s="6"/>
      <c r="AF51" s="27"/>
      <c r="AG51" s="55">
        <f t="shared" ref="AG51:AG59" si="106">$G51*AF51</f>
        <v>0</v>
      </c>
      <c r="AH51" s="6"/>
      <c r="AI51" s="27"/>
      <c r="AJ51" s="55">
        <f t="shared" ref="AJ51:AJ59" si="107">$G51*AI51</f>
        <v>0</v>
      </c>
      <c r="AK51" s="6"/>
      <c r="AL51" s="27"/>
      <c r="AM51" s="55">
        <f t="shared" ref="AM51:AM59" si="108">$G51*AL51</f>
        <v>0</v>
      </c>
      <c r="AN51" s="6"/>
      <c r="AO51" s="27"/>
      <c r="AP51" s="55">
        <f t="shared" ref="AP51:AP59" si="109">$G51*AO51</f>
        <v>0</v>
      </c>
      <c r="AQ51" s="6"/>
      <c r="AR51" s="27"/>
      <c r="AS51" s="55">
        <f t="shared" ref="AS51:AS59" si="110">$G51*AR51</f>
        <v>0</v>
      </c>
      <c r="AT51" s="6"/>
      <c r="AU51" s="27"/>
      <c r="AV51" s="55">
        <f t="shared" ref="AV51:AV59" si="111">$G51*AU51</f>
        <v>0</v>
      </c>
      <c r="AW51" s="6"/>
      <c r="AX51" s="27"/>
      <c r="AY51" s="55">
        <f t="shared" ref="AY51:AY59" si="112">$G51*AX51</f>
        <v>0</v>
      </c>
      <c r="AZ51" s="6"/>
      <c r="BA51" s="27"/>
      <c r="BB51" s="55">
        <f t="shared" ref="BB51:BB59" si="113">$G51*BA51</f>
        <v>0</v>
      </c>
      <c r="BC51" s="6"/>
      <c r="BD51" s="27"/>
      <c r="BE51" s="55">
        <f t="shared" ref="BE51:BE59" si="114">$G51*BD51</f>
        <v>0</v>
      </c>
      <c r="BF51" s="6"/>
      <c r="BG51" s="27"/>
      <c r="BH51" s="55">
        <f t="shared" ref="BH51:BH59" si="115">$G51*BG51</f>
        <v>0</v>
      </c>
      <c r="BI51" s="6"/>
      <c r="BJ51" s="27"/>
      <c r="BK51" s="55">
        <f t="shared" ref="BK51:BK59" si="116">$G51*BJ51</f>
        <v>0</v>
      </c>
      <c r="BL51" s="6"/>
      <c r="BM51" s="27"/>
      <c r="BN51" s="55">
        <f t="shared" ref="BN51:BN59" si="117">$G51*BM51</f>
        <v>0</v>
      </c>
      <c r="BO51" s="6"/>
      <c r="BP51" s="28">
        <f t="shared" ref="BP51:BP59" si="118">SUM(H51,K51,N51,Q51,T51,W51,Z51,AC51,AF51,AI51,AL51,AO51,AR51,AU51,AX51,BA51,BD51,BG51,BJ51,BM51)</f>
        <v>0</v>
      </c>
      <c r="BQ51" s="29">
        <f t="shared" ref="BQ51:BQ59" si="119">$G51*BP51</f>
        <v>0</v>
      </c>
    </row>
    <row r="52" spans="1:69" ht="15.75" customHeight="1">
      <c r="A52" s="181"/>
      <c r="B52" s="36" t="s">
        <v>67</v>
      </c>
      <c r="C52" s="37" t="s">
        <v>44</v>
      </c>
      <c r="D52" s="38">
        <v>1.25</v>
      </c>
      <c r="E52" s="22">
        <f t="shared" si="96"/>
        <v>0.44999999999999996</v>
      </c>
      <c r="F52" s="39">
        <f t="shared" si="97"/>
        <v>1.2999999999999998</v>
      </c>
      <c r="G52" s="40">
        <v>3</v>
      </c>
      <c r="H52" s="34"/>
      <c r="I52" s="26">
        <f t="shared" si="98"/>
        <v>0</v>
      </c>
      <c r="J52" s="6"/>
      <c r="K52" s="35"/>
      <c r="L52" s="26">
        <f t="shared" si="99"/>
        <v>0</v>
      </c>
      <c r="M52" s="6"/>
      <c r="N52" s="35"/>
      <c r="O52" s="26">
        <f t="shared" si="100"/>
        <v>0</v>
      </c>
      <c r="P52" s="6"/>
      <c r="Q52" s="35"/>
      <c r="R52" s="26">
        <f t="shared" si="101"/>
        <v>0</v>
      </c>
      <c r="S52" s="6"/>
      <c r="T52" s="35"/>
      <c r="U52" s="26">
        <f t="shared" si="102"/>
        <v>0</v>
      </c>
      <c r="V52" s="6"/>
      <c r="W52" s="35"/>
      <c r="X52" s="26">
        <f t="shared" si="103"/>
        <v>0</v>
      </c>
      <c r="Y52" s="6"/>
      <c r="Z52" s="35"/>
      <c r="AA52" s="26">
        <f t="shared" si="104"/>
        <v>0</v>
      </c>
      <c r="AB52" s="6"/>
      <c r="AC52" s="35"/>
      <c r="AD52" s="26">
        <f t="shared" si="105"/>
        <v>0</v>
      </c>
      <c r="AE52" s="6"/>
      <c r="AF52" s="35"/>
      <c r="AG52" s="26">
        <f t="shared" si="106"/>
        <v>0</v>
      </c>
      <c r="AH52" s="6"/>
      <c r="AI52" s="35"/>
      <c r="AJ52" s="26">
        <f t="shared" si="107"/>
        <v>0</v>
      </c>
      <c r="AK52" s="6"/>
      <c r="AL52" s="35"/>
      <c r="AM52" s="26">
        <f t="shared" si="108"/>
        <v>0</v>
      </c>
      <c r="AN52" s="6"/>
      <c r="AO52" s="35"/>
      <c r="AP52" s="26">
        <f t="shared" si="109"/>
        <v>0</v>
      </c>
      <c r="AQ52" s="6"/>
      <c r="AR52" s="35"/>
      <c r="AS52" s="26">
        <f t="shared" si="110"/>
        <v>0</v>
      </c>
      <c r="AT52" s="6"/>
      <c r="AU52" s="35"/>
      <c r="AV52" s="26">
        <f t="shared" si="111"/>
        <v>0</v>
      </c>
      <c r="AW52" s="6"/>
      <c r="AX52" s="35"/>
      <c r="AY52" s="26">
        <f t="shared" si="112"/>
        <v>0</v>
      </c>
      <c r="AZ52" s="6"/>
      <c r="BA52" s="35"/>
      <c r="BB52" s="26">
        <f t="shared" si="113"/>
        <v>0</v>
      </c>
      <c r="BC52" s="6"/>
      <c r="BD52" s="35"/>
      <c r="BE52" s="26">
        <f t="shared" si="114"/>
        <v>0</v>
      </c>
      <c r="BF52" s="6"/>
      <c r="BG52" s="35"/>
      <c r="BH52" s="26">
        <f t="shared" si="115"/>
        <v>0</v>
      </c>
      <c r="BI52" s="6"/>
      <c r="BJ52" s="35"/>
      <c r="BK52" s="26">
        <f t="shared" si="116"/>
        <v>0</v>
      </c>
      <c r="BL52" s="6"/>
      <c r="BM52" s="35"/>
      <c r="BN52" s="26">
        <f t="shared" si="117"/>
        <v>0</v>
      </c>
      <c r="BO52" s="6"/>
      <c r="BP52" s="28">
        <f t="shared" si="118"/>
        <v>0</v>
      </c>
      <c r="BQ52" s="29">
        <f t="shared" si="119"/>
        <v>0</v>
      </c>
    </row>
    <row r="53" spans="1:69" ht="15.75" customHeight="1">
      <c r="A53" s="181"/>
      <c r="B53" s="36" t="s">
        <v>68</v>
      </c>
      <c r="C53" s="37" t="s">
        <v>44</v>
      </c>
      <c r="D53" s="38">
        <v>1.25</v>
      </c>
      <c r="E53" s="22">
        <f t="shared" si="96"/>
        <v>0.44999999999999996</v>
      </c>
      <c r="F53" s="39">
        <f t="shared" si="97"/>
        <v>1.2999999999999998</v>
      </c>
      <c r="G53" s="40">
        <v>3</v>
      </c>
      <c r="H53" s="34"/>
      <c r="I53" s="26">
        <f t="shared" si="98"/>
        <v>0</v>
      </c>
      <c r="J53" s="6"/>
      <c r="K53" s="35"/>
      <c r="L53" s="26">
        <f t="shared" si="99"/>
        <v>0</v>
      </c>
      <c r="M53" s="6"/>
      <c r="N53" s="35"/>
      <c r="O53" s="26">
        <f t="shared" si="100"/>
        <v>0</v>
      </c>
      <c r="P53" s="6"/>
      <c r="Q53" s="35"/>
      <c r="R53" s="26">
        <f t="shared" si="101"/>
        <v>0</v>
      </c>
      <c r="S53" s="6"/>
      <c r="T53" s="35"/>
      <c r="U53" s="26">
        <f t="shared" si="102"/>
        <v>0</v>
      </c>
      <c r="V53" s="6"/>
      <c r="W53" s="35"/>
      <c r="X53" s="26">
        <f t="shared" si="103"/>
        <v>0</v>
      </c>
      <c r="Y53" s="6"/>
      <c r="Z53" s="35"/>
      <c r="AA53" s="26">
        <f t="shared" si="104"/>
        <v>0</v>
      </c>
      <c r="AB53" s="6"/>
      <c r="AC53" s="35"/>
      <c r="AD53" s="26">
        <f t="shared" si="105"/>
        <v>0</v>
      </c>
      <c r="AE53" s="6"/>
      <c r="AF53" s="35"/>
      <c r="AG53" s="26">
        <f t="shared" si="106"/>
        <v>0</v>
      </c>
      <c r="AH53" s="6"/>
      <c r="AI53" s="35"/>
      <c r="AJ53" s="26">
        <f t="shared" si="107"/>
        <v>0</v>
      </c>
      <c r="AK53" s="6"/>
      <c r="AL53" s="35"/>
      <c r="AM53" s="26">
        <f t="shared" si="108"/>
        <v>0</v>
      </c>
      <c r="AN53" s="6"/>
      <c r="AO53" s="35"/>
      <c r="AP53" s="26">
        <f t="shared" si="109"/>
        <v>0</v>
      </c>
      <c r="AQ53" s="6"/>
      <c r="AR53" s="35"/>
      <c r="AS53" s="26">
        <f t="shared" si="110"/>
        <v>0</v>
      </c>
      <c r="AT53" s="6"/>
      <c r="AU53" s="35"/>
      <c r="AV53" s="26">
        <f t="shared" si="111"/>
        <v>0</v>
      </c>
      <c r="AW53" s="6"/>
      <c r="AX53" s="35"/>
      <c r="AY53" s="26">
        <f t="shared" si="112"/>
        <v>0</v>
      </c>
      <c r="AZ53" s="6"/>
      <c r="BA53" s="35"/>
      <c r="BB53" s="26">
        <f t="shared" si="113"/>
        <v>0</v>
      </c>
      <c r="BC53" s="6"/>
      <c r="BD53" s="35"/>
      <c r="BE53" s="26">
        <f t="shared" si="114"/>
        <v>0</v>
      </c>
      <c r="BF53" s="6"/>
      <c r="BG53" s="35"/>
      <c r="BH53" s="26">
        <f t="shared" si="115"/>
        <v>0</v>
      </c>
      <c r="BI53" s="6"/>
      <c r="BJ53" s="35"/>
      <c r="BK53" s="26">
        <f t="shared" si="116"/>
        <v>0</v>
      </c>
      <c r="BL53" s="6"/>
      <c r="BM53" s="35"/>
      <c r="BN53" s="26">
        <f t="shared" si="117"/>
        <v>0</v>
      </c>
      <c r="BO53" s="6"/>
      <c r="BP53" s="28">
        <f t="shared" si="118"/>
        <v>0</v>
      </c>
      <c r="BQ53" s="29">
        <f t="shared" si="119"/>
        <v>0</v>
      </c>
    </row>
    <row r="54" spans="1:69" ht="15.75" customHeight="1">
      <c r="A54" s="181"/>
      <c r="B54" s="36" t="s">
        <v>43</v>
      </c>
      <c r="C54" s="37" t="s">
        <v>44</v>
      </c>
      <c r="D54" s="38">
        <v>1.25</v>
      </c>
      <c r="E54" s="22">
        <f t="shared" si="96"/>
        <v>0.44999999999999996</v>
      </c>
      <c r="F54" s="39">
        <f t="shared" si="97"/>
        <v>1.2999999999999998</v>
      </c>
      <c r="G54" s="40">
        <v>3</v>
      </c>
      <c r="H54" s="34"/>
      <c r="I54" s="26">
        <f t="shared" si="98"/>
        <v>0</v>
      </c>
      <c r="J54" s="6"/>
      <c r="K54" s="35"/>
      <c r="L54" s="26">
        <f t="shared" si="99"/>
        <v>0</v>
      </c>
      <c r="M54" s="6"/>
      <c r="N54" s="35"/>
      <c r="O54" s="26">
        <f t="shared" si="100"/>
        <v>0</v>
      </c>
      <c r="P54" s="6"/>
      <c r="Q54" s="35"/>
      <c r="R54" s="26">
        <f t="shared" si="101"/>
        <v>0</v>
      </c>
      <c r="S54" s="6"/>
      <c r="T54" s="35"/>
      <c r="U54" s="26">
        <f t="shared" si="102"/>
        <v>0</v>
      </c>
      <c r="V54" s="6"/>
      <c r="W54" s="35"/>
      <c r="X54" s="26">
        <f t="shared" si="103"/>
        <v>0</v>
      </c>
      <c r="Y54" s="6"/>
      <c r="Z54" s="35"/>
      <c r="AA54" s="26">
        <f t="shared" si="104"/>
        <v>0</v>
      </c>
      <c r="AB54" s="6"/>
      <c r="AC54" s="35"/>
      <c r="AD54" s="26">
        <f t="shared" si="105"/>
        <v>0</v>
      </c>
      <c r="AE54" s="6"/>
      <c r="AF54" s="35"/>
      <c r="AG54" s="26">
        <f t="shared" si="106"/>
        <v>0</v>
      </c>
      <c r="AH54" s="6"/>
      <c r="AI54" s="35"/>
      <c r="AJ54" s="26">
        <f t="shared" si="107"/>
        <v>0</v>
      </c>
      <c r="AK54" s="6"/>
      <c r="AL54" s="35"/>
      <c r="AM54" s="26">
        <f t="shared" si="108"/>
        <v>0</v>
      </c>
      <c r="AN54" s="6"/>
      <c r="AO54" s="35"/>
      <c r="AP54" s="26">
        <f t="shared" si="109"/>
        <v>0</v>
      </c>
      <c r="AQ54" s="6"/>
      <c r="AR54" s="35"/>
      <c r="AS54" s="26">
        <f t="shared" si="110"/>
        <v>0</v>
      </c>
      <c r="AT54" s="6"/>
      <c r="AU54" s="35"/>
      <c r="AV54" s="26">
        <f t="shared" si="111"/>
        <v>0</v>
      </c>
      <c r="AW54" s="6"/>
      <c r="AX54" s="35"/>
      <c r="AY54" s="26">
        <f t="shared" si="112"/>
        <v>0</v>
      </c>
      <c r="AZ54" s="6"/>
      <c r="BA54" s="35"/>
      <c r="BB54" s="26">
        <f t="shared" si="113"/>
        <v>0</v>
      </c>
      <c r="BC54" s="6"/>
      <c r="BD54" s="35"/>
      <c r="BE54" s="26">
        <f t="shared" si="114"/>
        <v>0</v>
      </c>
      <c r="BF54" s="6"/>
      <c r="BG54" s="35"/>
      <c r="BH54" s="26">
        <f t="shared" si="115"/>
        <v>0</v>
      </c>
      <c r="BI54" s="6"/>
      <c r="BJ54" s="35"/>
      <c r="BK54" s="26">
        <f t="shared" si="116"/>
        <v>0</v>
      </c>
      <c r="BL54" s="6"/>
      <c r="BM54" s="35"/>
      <c r="BN54" s="26">
        <f t="shared" si="117"/>
        <v>0</v>
      </c>
      <c r="BO54" s="6"/>
      <c r="BP54" s="28">
        <f t="shared" si="118"/>
        <v>0</v>
      </c>
      <c r="BQ54" s="29">
        <f t="shared" si="119"/>
        <v>0</v>
      </c>
    </row>
    <row r="55" spans="1:69" ht="15.75" customHeight="1">
      <c r="A55" s="181"/>
      <c r="B55" s="36" t="s">
        <v>69</v>
      </c>
      <c r="C55" s="37" t="s">
        <v>44</v>
      </c>
      <c r="D55" s="38">
        <v>1.25</v>
      </c>
      <c r="E55" s="22">
        <f t="shared" si="96"/>
        <v>0.44999999999999996</v>
      </c>
      <c r="F55" s="39">
        <f t="shared" si="97"/>
        <v>1.2999999999999998</v>
      </c>
      <c r="G55" s="40">
        <v>3</v>
      </c>
      <c r="H55" s="34"/>
      <c r="I55" s="26">
        <f t="shared" si="98"/>
        <v>0</v>
      </c>
      <c r="J55" s="6"/>
      <c r="K55" s="35"/>
      <c r="L55" s="26">
        <f t="shared" si="99"/>
        <v>0</v>
      </c>
      <c r="M55" s="6"/>
      <c r="N55" s="35"/>
      <c r="O55" s="26">
        <f t="shared" si="100"/>
        <v>0</v>
      </c>
      <c r="P55" s="6"/>
      <c r="Q55" s="35"/>
      <c r="R55" s="26">
        <f t="shared" si="101"/>
        <v>0</v>
      </c>
      <c r="S55" s="6"/>
      <c r="T55" s="35"/>
      <c r="U55" s="26">
        <f t="shared" si="102"/>
        <v>0</v>
      </c>
      <c r="V55" s="6"/>
      <c r="W55" s="35"/>
      <c r="X55" s="26">
        <f t="shared" si="103"/>
        <v>0</v>
      </c>
      <c r="Y55" s="6"/>
      <c r="Z55" s="35"/>
      <c r="AA55" s="26">
        <f t="shared" si="104"/>
        <v>0</v>
      </c>
      <c r="AB55" s="6"/>
      <c r="AC55" s="35"/>
      <c r="AD55" s="26">
        <f t="shared" si="105"/>
        <v>0</v>
      </c>
      <c r="AE55" s="6"/>
      <c r="AF55" s="35"/>
      <c r="AG55" s="26">
        <f t="shared" si="106"/>
        <v>0</v>
      </c>
      <c r="AH55" s="6"/>
      <c r="AI55" s="35"/>
      <c r="AJ55" s="26">
        <f t="shared" si="107"/>
        <v>0</v>
      </c>
      <c r="AK55" s="6"/>
      <c r="AL55" s="35"/>
      <c r="AM55" s="26">
        <f t="shared" si="108"/>
        <v>0</v>
      </c>
      <c r="AN55" s="6"/>
      <c r="AO55" s="35"/>
      <c r="AP55" s="26">
        <f t="shared" si="109"/>
        <v>0</v>
      </c>
      <c r="AQ55" s="6"/>
      <c r="AR55" s="35"/>
      <c r="AS55" s="26">
        <f t="shared" si="110"/>
        <v>0</v>
      </c>
      <c r="AT55" s="6"/>
      <c r="AU55" s="35"/>
      <c r="AV55" s="26">
        <f t="shared" si="111"/>
        <v>0</v>
      </c>
      <c r="AW55" s="6"/>
      <c r="AX55" s="35"/>
      <c r="AY55" s="26">
        <f t="shared" si="112"/>
        <v>0</v>
      </c>
      <c r="AZ55" s="6"/>
      <c r="BA55" s="35"/>
      <c r="BB55" s="26">
        <f t="shared" si="113"/>
        <v>0</v>
      </c>
      <c r="BC55" s="6"/>
      <c r="BD55" s="35"/>
      <c r="BE55" s="26">
        <f t="shared" si="114"/>
        <v>0</v>
      </c>
      <c r="BF55" s="6"/>
      <c r="BG55" s="35"/>
      <c r="BH55" s="26">
        <f t="shared" si="115"/>
        <v>0</v>
      </c>
      <c r="BI55" s="6"/>
      <c r="BJ55" s="35"/>
      <c r="BK55" s="26">
        <f t="shared" si="116"/>
        <v>0</v>
      </c>
      <c r="BL55" s="6"/>
      <c r="BM55" s="35"/>
      <c r="BN55" s="26">
        <f t="shared" si="117"/>
        <v>0</v>
      </c>
      <c r="BO55" s="6"/>
      <c r="BP55" s="28">
        <f t="shared" si="118"/>
        <v>0</v>
      </c>
      <c r="BQ55" s="29">
        <f t="shared" si="119"/>
        <v>0</v>
      </c>
    </row>
    <row r="56" spans="1:69" ht="15.75" customHeight="1">
      <c r="A56" s="181"/>
      <c r="B56" s="177" t="s">
        <v>169</v>
      </c>
      <c r="C56" s="37" t="s">
        <v>44</v>
      </c>
      <c r="D56" s="38">
        <v>1.5</v>
      </c>
      <c r="E56" s="22">
        <f t="shared" si="96"/>
        <v>0.52500000000000002</v>
      </c>
      <c r="F56" s="39">
        <f t="shared" si="97"/>
        <v>1.4750000000000001</v>
      </c>
      <c r="G56" s="40">
        <v>3.5</v>
      </c>
      <c r="H56" s="34"/>
      <c r="I56" s="26">
        <f t="shared" si="98"/>
        <v>0</v>
      </c>
      <c r="J56" s="6"/>
      <c r="K56" s="35"/>
      <c r="L56" s="26">
        <f t="shared" si="99"/>
        <v>0</v>
      </c>
      <c r="M56" s="6"/>
      <c r="N56" s="35"/>
      <c r="O56" s="26">
        <f t="shared" si="100"/>
        <v>0</v>
      </c>
      <c r="P56" s="6"/>
      <c r="Q56" s="35"/>
      <c r="R56" s="26">
        <f t="shared" si="101"/>
        <v>0</v>
      </c>
      <c r="S56" s="6"/>
      <c r="T56" s="35"/>
      <c r="U56" s="26">
        <f t="shared" si="102"/>
        <v>0</v>
      </c>
      <c r="V56" s="6"/>
      <c r="W56" s="35"/>
      <c r="X56" s="26">
        <f t="shared" si="103"/>
        <v>0</v>
      </c>
      <c r="Y56" s="6"/>
      <c r="Z56" s="35"/>
      <c r="AA56" s="26">
        <f t="shared" si="104"/>
        <v>0</v>
      </c>
      <c r="AB56" s="6"/>
      <c r="AC56" s="35"/>
      <c r="AD56" s="26">
        <f t="shared" si="105"/>
        <v>0</v>
      </c>
      <c r="AE56" s="6"/>
      <c r="AF56" s="35"/>
      <c r="AG56" s="26">
        <f t="shared" si="106"/>
        <v>0</v>
      </c>
      <c r="AH56" s="6"/>
      <c r="AI56" s="35"/>
      <c r="AJ56" s="26">
        <f t="shared" si="107"/>
        <v>0</v>
      </c>
      <c r="AK56" s="6"/>
      <c r="AL56" s="35"/>
      <c r="AM56" s="26">
        <f t="shared" si="108"/>
        <v>0</v>
      </c>
      <c r="AN56" s="6"/>
      <c r="AO56" s="35"/>
      <c r="AP56" s="26">
        <f t="shared" si="109"/>
        <v>0</v>
      </c>
      <c r="AQ56" s="6"/>
      <c r="AR56" s="35"/>
      <c r="AS56" s="26">
        <f t="shared" si="110"/>
        <v>0</v>
      </c>
      <c r="AT56" s="6"/>
      <c r="AU56" s="35"/>
      <c r="AV56" s="26">
        <f t="shared" si="111"/>
        <v>0</v>
      </c>
      <c r="AW56" s="6"/>
      <c r="AX56" s="35"/>
      <c r="AY56" s="26">
        <f t="shared" si="112"/>
        <v>0</v>
      </c>
      <c r="AZ56" s="6"/>
      <c r="BA56" s="35"/>
      <c r="BB56" s="26">
        <f t="shared" si="113"/>
        <v>0</v>
      </c>
      <c r="BC56" s="6"/>
      <c r="BD56" s="35"/>
      <c r="BE56" s="26">
        <f t="shared" si="114"/>
        <v>0</v>
      </c>
      <c r="BF56" s="6"/>
      <c r="BG56" s="35"/>
      <c r="BH56" s="26">
        <f t="shared" si="115"/>
        <v>0</v>
      </c>
      <c r="BI56" s="6"/>
      <c r="BJ56" s="35"/>
      <c r="BK56" s="26">
        <f t="shared" si="116"/>
        <v>0</v>
      </c>
      <c r="BL56" s="6"/>
      <c r="BM56" s="35"/>
      <c r="BN56" s="26">
        <f t="shared" si="117"/>
        <v>0</v>
      </c>
      <c r="BO56" s="6"/>
      <c r="BP56" s="28">
        <f t="shared" si="118"/>
        <v>0</v>
      </c>
      <c r="BQ56" s="29">
        <f t="shared" si="119"/>
        <v>0</v>
      </c>
    </row>
    <row r="57" spans="1:69" ht="15.75" customHeight="1">
      <c r="A57" s="181"/>
      <c r="B57" s="36" t="s">
        <v>70</v>
      </c>
      <c r="C57" s="37" t="s">
        <v>44</v>
      </c>
      <c r="D57" s="38">
        <v>1.25</v>
      </c>
      <c r="E57" s="22">
        <f t="shared" si="96"/>
        <v>0.44999999999999996</v>
      </c>
      <c r="F57" s="39">
        <f t="shared" si="97"/>
        <v>1.2999999999999998</v>
      </c>
      <c r="G57" s="40">
        <v>3</v>
      </c>
      <c r="H57" s="34"/>
      <c r="I57" s="26">
        <f t="shared" si="98"/>
        <v>0</v>
      </c>
      <c r="J57" s="6"/>
      <c r="K57" s="35"/>
      <c r="L57" s="26">
        <f t="shared" si="99"/>
        <v>0</v>
      </c>
      <c r="M57" s="6"/>
      <c r="N57" s="35"/>
      <c r="O57" s="26">
        <f t="shared" si="100"/>
        <v>0</v>
      </c>
      <c r="P57" s="6"/>
      <c r="Q57" s="35"/>
      <c r="R57" s="26">
        <f t="shared" si="101"/>
        <v>0</v>
      </c>
      <c r="S57" s="6"/>
      <c r="T57" s="35"/>
      <c r="U57" s="26">
        <f t="shared" si="102"/>
        <v>0</v>
      </c>
      <c r="V57" s="6"/>
      <c r="W57" s="35"/>
      <c r="X57" s="26">
        <f t="shared" si="103"/>
        <v>0</v>
      </c>
      <c r="Y57" s="6"/>
      <c r="Z57" s="35"/>
      <c r="AA57" s="26">
        <f t="shared" si="104"/>
        <v>0</v>
      </c>
      <c r="AB57" s="6"/>
      <c r="AC57" s="35"/>
      <c r="AD57" s="26">
        <f t="shared" si="105"/>
        <v>0</v>
      </c>
      <c r="AE57" s="6"/>
      <c r="AF57" s="35"/>
      <c r="AG57" s="26">
        <f t="shared" si="106"/>
        <v>0</v>
      </c>
      <c r="AH57" s="6"/>
      <c r="AI57" s="35"/>
      <c r="AJ57" s="26">
        <f t="shared" si="107"/>
        <v>0</v>
      </c>
      <c r="AK57" s="6"/>
      <c r="AL57" s="35"/>
      <c r="AM57" s="26">
        <f t="shared" si="108"/>
        <v>0</v>
      </c>
      <c r="AN57" s="6"/>
      <c r="AO57" s="35"/>
      <c r="AP57" s="26">
        <f t="shared" si="109"/>
        <v>0</v>
      </c>
      <c r="AQ57" s="6"/>
      <c r="AR57" s="35"/>
      <c r="AS57" s="26">
        <f t="shared" si="110"/>
        <v>0</v>
      </c>
      <c r="AT57" s="6"/>
      <c r="AU57" s="35"/>
      <c r="AV57" s="26">
        <f t="shared" si="111"/>
        <v>0</v>
      </c>
      <c r="AW57" s="6"/>
      <c r="AX57" s="35"/>
      <c r="AY57" s="26">
        <f t="shared" si="112"/>
        <v>0</v>
      </c>
      <c r="AZ57" s="6"/>
      <c r="BA57" s="35"/>
      <c r="BB57" s="26">
        <f t="shared" si="113"/>
        <v>0</v>
      </c>
      <c r="BC57" s="6"/>
      <c r="BD57" s="35"/>
      <c r="BE57" s="26">
        <f t="shared" si="114"/>
        <v>0</v>
      </c>
      <c r="BF57" s="6"/>
      <c r="BG57" s="35"/>
      <c r="BH57" s="26">
        <f t="shared" si="115"/>
        <v>0</v>
      </c>
      <c r="BI57" s="6"/>
      <c r="BJ57" s="35"/>
      <c r="BK57" s="26">
        <f t="shared" si="116"/>
        <v>0</v>
      </c>
      <c r="BL57" s="6"/>
      <c r="BM57" s="35"/>
      <c r="BN57" s="26">
        <f t="shared" si="117"/>
        <v>0</v>
      </c>
      <c r="BO57" s="6"/>
      <c r="BP57" s="28">
        <f t="shared" si="118"/>
        <v>0</v>
      </c>
      <c r="BQ57" s="29">
        <f t="shared" si="119"/>
        <v>0</v>
      </c>
    </row>
    <row r="58" spans="1:69" ht="15.75" customHeight="1">
      <c r="A58" s="181"/>
      <c r="B58" s="36" t="s">
        <v>71</v>
      </c>
      <c r="C58" s="37" t="s">
        <v>44</v>
      </c>
      <c r="D58" s="38">
        <v>1.25</v>
      </c>
      <c r="E58" s="22">
        <f t="shared" si="96"/>
        <v>0.44999999999999996</v>
      </c>
      <c r="F58" s="22">
        <f t="shared" si="97"/>
        <v>1.2999999999999998</v>
      </c>
      <c r="G58" s="40">
        <v>3</v>
      </c>
      <c r="H58" s="34"/>
      <c r="I58" s="26">
        <f t="shared" si="98"/>
        <v>0</v>
      </c>
      <c r="J58" s="6"/>
      <c r="K58" s="35"/>
      <c r="L58" s="26">
        <f t="shared" si="99"/>
        <v>0</v>
      </c>
      <c r="M58" s="6"/>
      <c r="N58" s="35"/>
      <c r="O58" s="26">
        <f t="shared" si="100"/>
        <v>0</v>
      </c>
      <c r="P58" s="6"/>
      <c r="Q58" s="35"/>
      <c r="R58" s="26">
        <f t="shared" si="101"/>
        <v>0</v>
      </c>
      <c r="S58" s="6"/>
      <c r="T58" s="35"/>
      <c r="U58" s="26">
        <f t="shared" si="102"/>
        <v>0</v>
      </c>
      <c r="V58" s="6"/>
      <c r="W58" s="35"/>
      <c r="X58" s="26">
        <f t="shared" si="103"/>
        <v>0</v>
      </c>
      <c r="Y58" s="6"/>
      <c r="Z58" s="35"/>
      <c r="AA58" s="26">
        <f t="shared" si="104"/>
        <v>0</v>
      </c>
      <c r="AB58" s="6"/>
      <c r="AC58" s="35"/>
      <c r="AD58" s="26">
        <f t="shared" si="105"/>
        <v>0</v>
      </c>
      <c r="AE58" s="6"/>
      <c r="AF58" s="35"/>
      <c r="AG58" s="26">
        <f t="shared" si="106"/>
        <v>0</v>
      </c>
      <c r="AH58" s="6"/>
      <c r="AI58" s="35"/>
      <c r="AJ58" s="26">
        <f t="shared" si="107"/>
        <v>0</v>
      </c>
      <c r="AK58" s="6"/>
      <c r="AL58" s="35"/>
      <c r="AM58" s="26">
        <f t="shared" si="108"/>
        <v>0</v>
      </c>
      <c r="AN58" s="6"/>
      <c r="AO58" s="35"/>
      <c r="AP58" s="26">
        <f t="shared" si="109"/>
        <v>0</v>
      </c>
      <c r="AQ58" s="6"/>
      <c r="AR58" s="35"/>
      <c r="AS58" s="26">
        <f t="shared" si="110"/>
        <v>0</v>
      </c>
      <c r="AT58" s="6"/>
      <c r="AU58" s="35"/>
      <c r="AV58" s="26">
        <f t="shared" si="111"/>
        <v>0</v>
      </c>
      <c r="AW58" s="6"/>
      <c r="AX58" s="35"/>
      <c r="AY58" s="26">
        <f t="shared" si="112"/>
        <v>0</v>
      </c>
      <c r="AZ58" s="6"/>
      <c r="BA58" s="35"/>
      <c r="BB58" s="26">
        <f t="shared" si="113"/>
        <v>0</v>
      </c>
      <c r="BC58" s="6"/>
      <c r="BD58" s="35"/>
      <c r="BE58" s="26">
        <f t="shared" si="114"/>
        <v>0</v>
      </c>
      <c r="BF58" s="6"/>
      <c r="BG58" s="35"/>
      <c r="BH58" s="26">
        <f t="shared" si="115"/>
        <v>0</v>
      </c>
      <c r="BI58" s="6"/>
      <c r="BJ58" s="35"/>
      <c r="BK58" s="26">
        <f t="shared" si="116"/>
        <v>0</v>
      </c>
      <c r="BL58" s="6"/>
      <c r="BM58" s="35"/>
      <c r="BN58" s="26">
        <f t="shared" si="117"/>
        <v>0</v>
      </c>
      <c r="BO58" s="6"/>
      <c r="BP58" s="28">
        <f t="shared" si="118"/>
        <v>0</v>
      </c>
      <c r="BQ58" s="29">
        <f t="shared" si="119"/>
        <v>0</v>
      </c>
    </row>
    <row r="59" spans="1:69" ht="15.75" customHeight="1">
      <c r="A59" s="182"/>
      <c r="B59" s="41" t="s">
        <v>72</v>
      </c>
      <c r="C59" s="42" t="s">
        <v>44</v>
      </c>
      <c r="D59" s="43">
        <v>2.5</v>
      </c>
      <c r="E59" s="44">
        <f t="shared" si="96"/>
        <v>0.52500000000000002</v>
      </c>
      <c r="F59" s="45">
        <f t="shared" si="97"/>
        <v>0.47500000000000009</v>
      </c>
      <c r="G59" s="46">
        <v>3.5</v>
      </c>
      <c r="H59" s="47"/>
      <c r="I59" s="26">
        <f t="shared" si="98"/>
        <v>0</v>
      </c>
      <c r="J59" s="6"/>
      <c r="K59" s="48"/>
      <c r="L59" s="62">
        <f t="shared" si="99"/>
        <v>0</v>
      </c>
      <c r="M59" s="6"/>
      <c r="N59" s="48"/>
      <c r="O59" s="62">
        <f t="shared" si="100"/>
        <v>0</v>
      </c>
      <c r="P59" s="6"/>
      <c r="Q59" s="48"/>
      <c r="R59" s="62">
        <f t="shared" si="101"/>
        <v>0</v>
      </c>
      <c r="S59" s="6"/>
      <c r="T59" s="48"/>
      <c r="U59" s="62">
        <f t="shared" si="102"/>
        <v>0</v>
      </c>
      <c r="V59" s="6"/>
      <c r="W59" s="48"/>
      <c r="X59" s="62">
        <f t="shared" si="103"/>
        <v>0</v>
      </c>
      <c r="Y59" s="6"/>
      <c r="Z59" s="48"/>
      <c r="AA59" s="62">
        <f t="shared" si="104"/>
        <v>0</v>
      </c>
      <c r="AB59" s="6"/>
      <c r="AC59" s="48"/>
      <c r="AD59" s="62">
        <f t="shared" si="105"/>
        <v>0</v>
      </c>
      <c r="AE59" s="6"/>
      <c r="AF59" s="48"/>
      <c r="AG59" s="62">
        <f t="shared" si="106"/>
        <v>0</v>
      </c>
      <c r="AH59" s="6"/>
      <c r="AI59" s="48"/>
      <c r="AJ59" s="62">
        <f t="shared" si="107"/>
        <v>0</v>
      </c>
      <c r="AK59" s="6"/>
      <c r="AL59" s="48"/>
      <c r="AM59" s="62">
        <f t="shared" si="108"/>
        <v>0</v>
      </c>
      <c r="AN59" s="6"/>
      <c r="AO59" s="48"/>
      <c r="AP59" s="62">
        <f t="shared" si="109"/>
        <v>0</v>
      </c>
      <c r="AQ59" s="6"/>
      <c r="AR59" s="48"/>
      <c r="AS59" s="62">
        <f t="shared" si="110"/>
        <v>0</v>
      </c>
      <c r="AT59" s="6"/>
      <c r="AU59" s="48"/>
      <c r="AV59" s="62">
        <f t="shared" si="111"/>
        <v>0</v>
      </c>
      <c r="AW59" s="6"/>
      <c r="AX59" s="48"/>
      <c r="AY59" s="62">
        <f t="shared" si="112"/>
        <v>0</v>
      </c>
      <c r="AZ59" s="6"/>
      <c r="BA59" s="48"/>
      <c r="BB59" s="62">
        <f t="shared" si="113"/>
        <v>0</v>
      </c>
      <c r="BC59" s="6"/>
      <c r="BD59" s="48"/>
      <c r="BE59" s="62">
        <f t="shared" si="114"/>
        <v>0</v>
      </c>
      <c r="BF59" s="6"/>
      <c r="BG59" s="48"/>
      <c r="BH59" s="62">
        <f t="shared" si="115"/>
        <v>0</v>
      </c>
      <c r="BI59" s="6"/>
      <c r="BJ59" s="48"/>
      <c r="BK59" s="62">
        <f t="shared" si="116"/>
        <v>0</v>
      </c>
      <c r="BL59" s="6"/>
      <c r="BM59" s="48"/>
      <c r="BN59" s="62">
        <f t="shared" si="117"/>
        <v>0</v>
      </c>
      <c r="BO59" s="6"/>
      <c r="BP59" s="28">
        <f t="shared" si="118"/>
        <v>0</v>
      </c>
      <c r="BQ59" s="29">
        <f t="shared" si="119"/>
        <v>0</v>
      </c>
    </row>
    <row r="60" spans="1:69" ht="27.75" customHeight="1">
      <c r="A60" s="63"/>
      <c r="B60" s="8"/>
      <c r="C60" s="4"/>
      <c r="D60" s="5"/>
      <c r="E60" s="4"/>
      <c r="F60" s="4"/>
      <c r="G60" s="5"/>
      <c r="H60" s="4"/>
      <c r="I60" s="50">
        <f>SUM(I51:I59)</f>
        <v>0</v>
      </c>
      <c r="J60" s="6"/>
      <c r="K60" s="4"/>
      <c r="L60" s="50">
        <f>SUM(L51:L59)</f>
        <v>0</v>
      </c>
      <c r="M60" s="6"/>
      <c r="N60" s="4"/>
      <c r="O60" s="50">
        <f>SUM(O51:O59)</f>
        <v>0</v>
      </c>
      <c r="P60" s="6"/>
      <c r="Q60" s="4"/>
      <c r="R60" s="50">
        <f>SUM(R51:R59)</f>
        <v>0</v>
      </c>
      <c r="S60" s="6"/>
      <c r="T60" s="4"/>
      <c r="U60" s="50">
        <f>SUM(U51:U59)</f>
        <v>0</v>
      </c>
      <c r="V60" s="6"/>
      <c r="W60" s="4"/>
      <c r="X60" s="50">
        <f>SUM(X51:X59)</f>
        <v>0</v>
      </c>
      <c r="Y60" s="6"/>
      <c r="Z60" s="4"/>
      <c r="AA60" s="50">
        <f>SUM(AA51:AA59)</f>
        <v>0</v>
      </c>
      <c r="AB60" s="6"/>
      <c r="AC60" s="4"/>
      <c r="AD60" s="50">
        <f>SUM(AD51:AD59)</f>
        <v>0</v>
      </c>
      <c r="AE60" s="6"/>
      <c r="AF60" s="4"/>
      <c r="AG60" s="50">
        <f>SUM(AG51:AG59)</f>
        <v>0</v>
      </c>
      <c r="AH60" s="6"/>
      <c r="AI60" s="4"/>
      <c r="AJ60" s="50">
        <f>SUM(AJ51:AJ59)</f>
        <v>0</v>
      </c>
      <c r="AK60" s="6"/>
      <c r="AL60" s="4"/>
      <c r="AM60" s="50">
        <f>SUM(AM51:AM59)</f>
        <v>0</v>
      </c>
      <c r="AN60" s="6"/>
      <c r="AO60" s="4"/>
      <c r="AP60" s="50">
        <f>SUM(AP51:AP59)</f>
        <v>0</v>
      </c>
      <c r="AQ60" s="6"/>
      <c r="AR60" s="4"/>
      <c r="AS60" s="50">
        <f>SUM(AS51:AS59)</f>
        <v>0</v>
      </c>
      <c r="AT60" s="6"/>
      <c r="AU60" s="4"/>
      <c r="AV60" s="50">
        <f>SUM(AV51:AV59)</f>
        <v>0</v>
      </c>
      <c r="AW60" s="6"/>
      <c r="AX60" s="4"/>
      <c r="AY60" s="50">
        <f>SUM(AY51:AY59)</f>
        <v>0</v>
      </c>
      <c r="AZ60" s="6"/>
      <c r="BA60" s="4"/>
      <c r="BB60" s="50">
        <f>SUM(BB51:BB59)</f>
        <v>0</v>
      </c>
      <c r="BC60" s="6"/>
      <c r="BD60" s="4"/>
      <c r="BE60" s="50">
        <f>SUM(BE51:BE59)</f>
        <v>0</v>
      </c>
      <c r="BF60" s="6"/>
      <c r="BG60" s="4"/>
      <c r="BH60" s="50">
        <f>SUM(BH51:BH59)</f>
        <v>0</v>
      </c>
      <c r="BI60" s="6"/>
      <c r="BJ60" s="4"/>
      <c r="BK60" s="50">
        <f>SUM(BK51:BK59)</f>
        <v>0</v>
      </c>
      <c r="BL60" s="6"/>
      <c r="BM60" s="4"/>
      <c r="BN60" s="50">
        <f>SUM(BN51:BN59)</f>
        <v>0</v>
      </c>
      <c r="BO60" s="6"/>
      <c r="BP60" s="4"/>
      <c r="BQ60" s="50">
        <f>SUM(BQ51:BQ59)</f>
        <v>0</v>
      </c>
    </row>
    <row r="61" spans="1:69" ht="15.75" customHeight="1">
      <c r="A61" s="63"/>
      <c r="B61" s="8"/>
      <c r="C61" s="4"/>
      <c r="D61" s="5"/>
      <c r="E61" s="4"/>
      <c r="F61" s="4"/>
      <c r="G61" s="5"/>
      <c r="H61" s="4"/>
      <c r="I61" s="4"/>
      <c r="J61" s="6"/>
      <c r="K61" s="4"/>
      <c r="L61" s="4"/>
      <c r="M61" s="6"/>
      <c r="N61" s="4"/>
      <c r="O61" s="4"/>
      <c r="P61" s="6"/>
      <c r="Q61" s="4"/>
      <c r="R61" s="4"/>
      <c r="S61" s="6"/>
      <c r="T61" s="4"/>
      <c r="U61" s="4"/>
      <c r="V61" s="6"/>
      <c r="W61" s="4"/>
      <c r="X61" s="4"/>
      <c r="Y61" s="6"/>
      <c r="Z61" s="4"/>
      <c r="AA61" s="4"/>
      <c r="AB61" s="6"/>
      <c r="AC61" s="4"/>
      <c r="AD61" s="4"/>
      <c r="AE61" s="6"/>
      <c r="AF61" s="4"/>
      <c r="AG61" s="4"/>
      <c r="AH61" s="6"/>
      <c r="AI61" s="4"/>
      <c r="AJ61" s="4"/>
      <c r="AK61" s="6"/>
      <c r="AL61" s="4"/>
      <c r="AM61" s="4"/>
      <c r="AN61" s="6"/>
      <c r="AO61" s="4"/>
      <c r="AP61" s="4"/>
      <c r="AQ61" s="6"/>
      <c r="AR61" s="4"/>
      <c r="AS61" s="4"/>
      <c r="AT61" s="6"/>
      <c r="AU61" s="4"/>
      <c r="AV61" s="4"/>
      <c r="AW61" s="6"/>
      <c r="AX61" s="4"/>
      <c r="AY61" s="4"/>
      <c r="AZ61" s="6"/>
      <c r="BA61" s="4"/>
      <c r="BB61" s="4"/>
      <c r="BC61" s="6"/>
      <c r="BD61" s="4"/>
      <c r="BE61" s="4"/>
      <c r="BF61" s="6"/>
      <c r="BG61" s="4"/>
      <c r="BH61" s="4"/>
      <c r="BI61" s="6"/>
      <c r="BJ61" s="4"/>
      <c r="BK61" s="4"/>
      <c r="BL61" s="6"/>
      <c r="BM61" s="4"/>
      <c r="BN61" s="4"/>
      <c r="BO61" s="6"/>
      <c r="BP61" s="4"/>
      <c r="BQ61" s="4"/>
    </row>
    <row r="62" spans="1:69" ht="15.75" customHeight="1">
      <c r="A62" s="184" t="s">
        <v>73</v>
      </c>
      <c r="B62" s="19" t="s">
        <v>74</v>
      </c>
      <c r="C62" s="64" t="s">
        <v>37</v>
      </c>
      <c r="D62" s="21">
        <v>1.2</v>
      </c>
      <c r="E62" s="23">
        <f t="shared" ref="E62:E67" si="120">G62*0.15</f>
        <v>0.375</v>
      </c>
      <c r="F62" s="23">
        <f t="shared" ref="F62:F67" si="121">G62-E62-D62</f>
        <v>0.92500000000000004</v>
      </c>
      <c r="G62" s="24">
        <v>2.5</v>
      </c>
      <c r="H62" s="65"/>
      <c r="I62" s="55">
        <f t="shared" ref="I62:I67" si="122">$G62*H62</f>
        <v>0</v>
      </c>
      <c r="J62" s="6"/>
      <c r="K62" s="27"/>
      <c r="L62" s="55">
        <f t="shared" ref="L62:L67" si="123">$G62*K62</f>
        <v>0</v>
      </c>
      <c r="M62" s="6"/>
      <c r="N62" s="27"/>
      <c r="O62" s="55">
        <f t="shared" ref="O62:O67" si="124">$G62*N62</f>
        <v>0</v>
      </c>
      <c r="P62" s="6"/>
      <c r="Q62" s="27"/>
      <c r="R62" s="55">
        <f t="shared" ref="R62:R67" si="125">$G62*Q62</f>
        <v>0</v>
      </c>
      <c r="S62" s="6"/>
      <c r="T62" s="27"/>
      <c r="U62" s="55">
        <f t="shared" ref="U62:U67" si="126">$G62*T62</f>
        <v>0</v>
      </c>
      <c r="V62" s="6"/>
      <c r="W62" s="27"/>
      <c r="X62" s="55">
        <f t="shared" ref="X62:X67" si="127">$G62*W62</f>
        <v>0</v>
      </c>
      <c r="Y62" s="6"/>
      <c r="Z62" s="27"/>
      <c r="AA62" s="55">
        <f t="shared" ref="AA62:AA67" si="128">$G62*Z62</f>
        <v>0</v>
      </c>
      <c r="AB62" s="6"/>
      <c r="AC62" s="27"/>
      <c r="AD62" s="55">
        <f t="shared" ref="AD62:AD67" si="129">$G62*AC62</f>
        <v>0</v>
      </c>
      <c r="AE62" s="6"/>
      <c r="AF62" s="27"/>
      <c r="AG62" s="55">
        <f t="shared" ref="AG62:AG67" si="130">$G62*AF62</f>
        <v>0</v>
      </c>
      <c r="AH62" s="6"/>
      <c r="AI62" s="27"/>
      <c r="AJ62" s="55">
        <f t="shared" ref="AJ62:AJ67" si="131">$G62*AI62</f>
        <v>0</v>
      </c>
      <c r="AK62" s="6"/>
      <c r="AL62" s="27"/>
      <c r="AM62" s="55">
        <f t="shared" ref="AM62:AM67" si="132">$G62*AL62</f>
        <v>0</v>
      </c>
      <c r="AN62" s="6"/>
      <c r="AO62" s="27"/>
      <c r="AP62" s="55">
        <f t="shared" ref="AP62:AP67" si="133">$G62*AO62</f>
        <v>0</v>
      </c>
      <c r="AQ62" s="6"/>
      <c r="AR62" s="27"/>
      <c r="AS62" s="55">
        <f t="shared" ref="AS62:AS67" si="134">$G62*AR62</f>
        <v>0</v>
      </c>
      <c r="AT62" s="6"/>
      <c r="AU62" s="27"/>
      <c r="AV62" s="55">
        <f t="shared" ref="AV62:AV67" si="135">$G62*AU62</f>
        <v>0</v>
      </c>
      <c r="AW62" s="6"/>
      <c r="AX62" s="27"/>
      <c r="AY62" s="55">
        <f t="shared" ref="AY62:AY67" si="136">$G62*AX62</f>
        <v>0</v>
      </c>
      <c r="AZ62" s="6"/>
      <c r="BA62" s="27"/>
      <c r="BB62" s="55">
        <f t="shared" ref="BB62:BB67" si="137">$G62*BA62</f>
        <v>0</v>
      </c>
      <c r="BC62" s="6"/>
      <c r="BD62" s="27"/>
      <c r="BE62" s="55">
        <f t="shared" ref="BE62:BE67" si="138">$G62*BD62</f>
        <v>0</v>
      </c>
      <c r="BF62" s="6"/>
      <c r="BG62" s="27"/>
      <c r="BH62" s="55">
        <f t="shared" ref="BH62:BH67" si="139">$G62*BG62</f>
        <v>0</v>
      </c>
      <c r="BI62" s="6"/>
      <c r="BJ62" s="27"/>
      <c r="BK62" s="55">
        <f t="shared" ref="BK62:BK67" si="140">$G62*BJ62</f>
        <v>0</v>
      </c>
      <c r="BL62" s="6"/>
      <c r="BM62" s="27"/>
      <c r="BN62" s="55">
        <f t="shared" ref="BN62:BN67" si="141">$G62*BM62</f>
        <v>0</v>
      </c>
      <c r="BO62" s="6"/>
      <c r="BP62" s="28">
        <f t="shared" ref="BP62:BP67" si="142">SUM(H62,K62,N62,Q62,T62,W62,Z62,AC62,AF62,AI62,AL62,AO62,AR62,AU62,AX62,BA62,BD62,BG62,BJ62,BM62)</f>
        <v>0</v>
      </c>
      <c r="BQ62" s="29">
        <f t="shared" ref="BQ62:BQ67" si="143">$G62*BP62</f>
        <v>0</v>
      </c>
    </row>
    <row r="63" spans="1:69" ht="15.75" customHeight="1">
      <c r="A63" s="185"/>
      <c r="B63" s="36" t="s">
        <v>75</v>
      </c>
      <c r="C63" s="37" t="s">
        <v>37</v>
      </c>
      <c r="D63" s="38">
        <v>1.2</v>
      </c>
      <c r="E63" s="22">
        <f t="shared" si="120"/>
        <v>0.375</v>
      </c>
      <c r="F63" s="39">
        <f t="shared" si="121"/>
        <v>0.92500000000000004</v>
      </c>
      <c r="G63" s="40">
        <v>2.5</v>
      </c>
      <c r="H63" s="34"/>
      <c r="I63" s="26">
        <f t="shared" si="122"/>
        <v>0</v>
      </c>
      <c r="J63" s="6"/>
      <c r="K63" s="35"/>
      <c r="L63" s="26">
        <f t="shared" si="123"/>
        <v>0</v>
      </c>
      <c r="M63" s="6"/>
      <c r="N63" s="35"/>
      <c r="O63" s="26">
        <f t="shared" si="124"/>
        <v>0</v>
      </c>
      <c r="P63" s="6"/>
      <c r="Q63" s="35"/>
      <c r="R63" s="26">
        <f t="shared" si="125"/>
        <v>0</v>
      </c>
      <c r="S63" s="6"/>
      <c r="T63" s="35"/>
      <c r="U63" s="26">
        <f t="shared" si="126"/>
        <v>0</v>
      </c>
      <c r="V63" s="6"/>
      <c r="W63" s="35"/>
      <c r="X63" s="26">
        <f t="shared" si="127"/>
        <v>0</v>
      </c>
      <c r="Y63" s="6"/>
      <c r="Z63" s="35"/>
      <c r="AA63" s="26">
        <f t="shared" si="128"/>
        <v>0</v>
      </c>
      <c r="AB63" s="6"/>
      <c r="AC63" s="35"/>
      <c r="AD63" s="26">
        <f t="shared" si="129"/>
        <v>0</v>
      </c>
      <c r="AE63" s="6"/>
      <c r="AF63" s="35"/>
      <c r="AG63" s="26">
        <f t="shared" si="130"/>
        <v>0</v>
      </c>
      <c r="AH63" s="6"/>
      <c r="AI63" s="35"/>
      <c r="AJ63" s="26">
        <f t="shared" si="131"/>
        <v>0</v>
      </c>
      <c r="AK63" s="6"/>
      <c r="AL63" s="35"/>
      <c r="AM63" s="26">
        <f t="shared" si="132"/>
        <v>0</v>
      </c>
      <c r="AN63" s="6"/>
      <c r="AO63" s="35"/>
      <c r="AP63" s="26">
        <f t="shared" si="133"/>
        <v>0</v>
      </c>
      <c r="AQ63" s="6"/>
      <c r="AR63" s="35"/>
      <c r="AS63" s="26">
        <f t="shared" si="134"/>
        <v>0</v>
      </c>
      <c r="AT63" s="6"/>
      <c r="AU63" s="35"/>
      <c r="AV63" s="26">
        <f t="shared" si="135"/>
        <v>0</v>
      </c>
      <c r="AW63" s="6"/>
      <c r="AX63" s="35"/>
      <c r="AY63" s="26">
        <f t="shared" si="136"/>
        <v>0</v>
      </c>
      <c r="AZ63" s="6"/>
      <c r="BA63" s="35"/>
      <c r="BB63" s="26">
        <f t="shared" si="137"/>
        <v>0</v>
      </c>
      <c r="BC63" s="6"/>
      <c r="BD63" s="35"/>
      <c r="BE63" s="26">
        <f t="shared" si="138"/>
        <v>0</v>
      </c>
      <c r="BF63" s="6"/>
      <c r="BG63" s="35"/>
      <c r="BH63" s="26">
        <f t="shared" si="139"/>
        <v>0</v>
      </c>
      <c r="BI63" s="6"/>
      <c r="BJ63" s="35"/>
      <c r="BK63" s="26">
        <f t="shared" si="140"/>
        <v>0</v>
      </c>
      <c r="BL63" s="6"/>
      <c r="BM63" s="35"/>
      <c r="BN63" s="26">
        <f t="shared" si="141"/>
        <v>0</v>
      </c>
      <c r="BO63" s="6"/>
      <c r="BP63" s="28">
        <f t="shared" si="142"/>
        <v>0</v>
      </c>
      <c r="BQ63" s="29">
        <f t="shared" si="143"/>
        <v>0</v>
      </c>
    </row>
    <row r="64" spans="1:69" ht="15.75" customHeight="1">
      <c r="A64" s="185"/>
      <c r="B64" s="36" t="s">
        <v>76</v>
      </c>
      <c r="C64" s="37" t="s">
        <v>37</v>
      </c>
      <c r="D64" s="38">
        <v>1.2</v>
      </c>
      <c r="E64" s="22">
        <f t="shared" si="120"/>
        <v>0.375</v>
      </c>
      <c r="F64" s="39">
        <f t="shared" si="121"/>
        <v>0.92500000000000004</v>
      </c>
      <c r="G64" s="40">
        <v>2.5</v>
      </c>
      <c r="H64" s="34"/>
      <c r="I64" s="26">
        <f t="shared" si="122"/>
        <v>0</v>
      </c>
      <c r="J64" s="6"/>
      <c r="K64" s="35"/>
      <c r="L64" s="26">
        <f t="shared" si="123"/>
        <v>0</v>
      </c>
      <c r="M64" s="6"/>
      <c r="N64" s="35"/>
      <c r="O64" s="26">
        <f t="shared" si="124"/>
        <v>0</v>
      </c>
      <c r="P64" s="6"/>
      <c r="Q64" s="35"/>
      <c r="R64" s="26">
        <f t="shared" si="125"/>
        <v>0</v>
      </c>
      <c r="S64" s="6"/>
      <c r="T64" s="35"/>
      <c r="U64" s="26">
        <f t="shared" si="126"/>
        <v>0</v>
      </c>
      <c r="V64" s="6"/>
      <c r="W64" s="35"/>
      <c r="X64" s="26">
        <f t="shared" si="127"/>
        <v>0</v>
      </c>
      <c r="Y64" s="6"/>
      <c r="Z64" s="35"/>
      <c r="AA64" s="26">
        <f t="shared" si="128"/>
        <v>0</v>
      </c>
      <c r="AB64" s="6"/>
      <c r="AC64" s="35"/>
      <c r="AD64" s="26">
        <f t="shared" si="129"/>
        <v>0</v>
      </c>
      <c r="AE64" s="6"/>
      <c r="AF64" s="35"/>
      <c r="AG64" s="26">
        <f t="shared" si="130"/>
        <v>0</v>
      </c>
      <c r="AH64" s="6"/>
      <c r="AI64" s="35"/>
      <c r="AJ64" s="26">
        <f t="shared" si="131"/>
        <v>0</v>
      </c>
      <c r="AK64" s="6"/>
      <c r="AL64" s="35"/>
      <c r="AM64" s="26">
        <f t="shared" si="132"/>
        <v>0</v>
      </c>
      <c r="AN64" s="6"/>
      <c r="AO64" s="35"/>
      <c r="AP64" s="26">
        <f t="shared" si="133"/>
        <v>0</v>
      </c>
      <c r="AQ64" s="6"/>
      <c r="AR64" s="35"/>
      <c r="AS64" s="26">
        <f t="shared" si="134"/>
        <v>0</v>
      </c>
      <c r="AT64" s="6"/>
      <c r="AU64" s="35"/>
      <c r="AV64" s="26">
        <f t="shared" si="135"/>
        <v>0</v>
      </c>
      <c r="AW64" s="6"/>
      <c r="AX64" s="35"/>
      <c r="AY64" s="26">
        <f t="shared" si="136"/>
        <v>0</v>
      </c>
      <c r="AZ64" s="6"/>
      <c r="BA64" s="35"/>
      <c r="BB64" s="26">
        <f t="shared" si="137"/>
        <v>0</v>
      </c>
      <c r="BC64" s="6"/>
      <c r="BD64" s="35"/>
      <c r="BE64" s="26">
        <f t="shared" si="138"/>
        <v>0</v>
      </c>
      <c r="BF64" s="6"/>
      <c r="BG64" s="35"/>
      <c r="BH64" s="26">
        <f t="shared" si="139"/>
        <v>0</v>
      </c>
      <c r="BI64" s="6"/>
      <c r="BJ64" s="35"/>
      <c r="BK64" s="26">
        <f t="shared" si="140"/>
        <v>0</v>
      </c>
      <c r="BL64" s="6"/>
      <c r="BM64" s="35"/>
      <c r="BN64" s="26">
        <f t="shared" si="141"/>
        <v>0</v>
      </c>
      <c r="BO64" s="6"/>
      <c r="BP64" s="28">
        <f t="shared" si="142"/>
        <v>0</v>
      </c>
      <c r="BQ64" s="29">
        <f t="shared" si="143"/>
        <v>0</v>
      </c>
    </row>
    <row r="65" spans="1:69" ht="15.75" customHeight="1">
      <c r="A65" s="185"/>
      <c r="B65" s="56" t="s">
        <v>77</v>
      </c>
      <c r="C65" s="57" t="s">
        <v>37</v>
      </c>
      <c r="D65" s="76">
        <v>1.2</v>
      </c>
      <c r="E65" s="22">
        <f t="shared" si="120"/>
        <v>0.375</v>
      </c>
      <c r="F65" s="77">
        <f t="shared" si="121"/>
        <v>0.92500000000000004</v>
      </c>
      <c r="G65" s="78">
        <v>2.5</v>
      </c>
      <c r="H65" s="34"/>
      <c r="I65" s="26">
        <f t="shared" si="122"/>
        <v>0</v>
      </c>
      <c r="J65" s="6"/>
      <c r="K65" s="35"/>
      <c r="L65" s="26">
        <f t="shared" si="123"/>
        <v>0</v>
      </c>
      <c r="M65" s="6"/>
      <c r="N65" s="35"/>
      <c r="O65" s="26">
        <f t="shared" si="124"/>
        <v>0</v>
      </c>
      <c r="P65" s="6"/>
      <c r="Q65" s="35"/>
      <c r="R65" s="26">
        <f t="shared" si="125"/>
        <v>0</v>
      </c>
      <c r="S65" s="6"/>
      <c r="T65" s="35"/>
      <c r="U65" s="26">
        <f t="shared" si="126"/>
        <v>0</v>
      </c>
      <c r="V65" s="6"/>
      <c r="W65" s="35"/>
      <c r="X65" s="26">
        <f t="shared" si="127"/>
        <v>0</v>
      </c>
      <c r="Y65" s="6"/>
      <c r="Z65" s="35"/>
      <c r="AA65" s="26">
        <f t="shared" si="128"/>
        <v>0</v>
      </c>
      <c r="AB65" s="6"/>
      <c r="AC65" s="35"/>
      <c r="AD65" s="26">
        <f t="shared" si="129"/>
        <v>0</v>
      </c>
      <c r="AE65" s="6"/>
      <c r="AF65" s="35"/>
      <c r="AG65" s="26">
        <f t="shared" si="130"/>
        <v>0</v>
      </c>
      <c r="AH65" s="6"/>
      <c r="AI65" s="35"/>
      <c r="AJ65" s="26">
        <f t="shared" si="131"/>
        <v>0</v>
      </c>
      <c r="AK65" s="6"/>
      <c r="AL65" s="35"/>
      <c r="AM65" s="26">
        <f t="shared" si="132"/>
        <v>0</v>
      </c>
      <c r="AN65" s="6"/>
      <c r="AO65" s="35"/>
      <c r="AP65" s="26">
        <f t="shared" si="133"/>
        <v>0</v>
      </c>
      <c r="AQ65" s="6"/>
      <c r="AR65" s="35"/>
      <c r="AS65" s="26">
        <f t="shared" si="134"/>
        <v>0</v>
      </c>
      <c r="AT65" s="6"/>
      <c r="AU65" s="35"/>
      <c r="AV65" s="26">
        <f t="shared" si="135"/>
        <v>0</v>
      </c>
      <c r="AW65" s="6"/>
      <c r="AX65" s="35"/>
      <c r="AY65" s="26">
        <f t="shared" si="136"/>
        <v>0</v>
      </c>
      <c r="AZ65" s="6"/>
      <c r="BA65" s="35"/>
      <c r="BB65" s="26">
        <f t="shared" si="137"/>
        <v>0</v>
      </c>
      <c r="BC65" s="6"/>
      <c r="BD65" s="35"/>
      <c r="BE65" s="26">
        <f t="shared" si="138"/>
        <v>0</v>
      </c>
      <c r="BF65" s="6"/>
      <c r="BG65" s="35"/>
      <c r="BH65" s="26">
        <f t="shared" si="139"/>
        <v>0</v>
      </c>
      <c r="BI65" s="6"/>
      <c r="BJ65" s="35"/>
      <c r="BK65" s="26">
        <f t="shared" si="140"/>
        <v>0</v>
      </c>
      <c r="BL65" s="6"/>
      <c r="BM65" s="35"/>
      <c r="BN65" s="26">
        <f t="shared" si="141"/>
        <v>0</v>
      </c>
      <c r="BO65" s="6"/>
      <c r="BP65" s="28">
        <f t="shared" si="142"/>
        <v>0</v>
      </c>
      <c r="BQ65" s="29">
        <f t="shared" si="143"/>
        <v>0</v>
      </c>
    </row>
    <row r="66" spans="1:69" ht="15.75" customHeight="1">
      <c r="A66" s="185"/>
      <c r="B66" s="56" t="s">
        <v>78</v>
      </c>
      <c r="C66" s="57" t="s">
        <v>37</v>
      </c>
      <c r="D66" s="76">
        <v>1.2</v>
      </c>
      <c r="E66" s="22">
        <f t="shared" si="120"/>
        <v>0.375</v>
      </c>
      <c r="F66" s="77">
        <f t="shared" si="121"/>
        <v>0.92500000000000004</v>
      </c>
      <c r="G66" s="78">
        <v>2.5</v>
      </c>
      <c r="H66" s="34"/>
      <c r="I66" s="26">
        <f t="shared" si="122"/>
        <v>0</v>
      </c>
      <c r="J66" s="6"/>
      <c r="K66" s="35"/>
      <c r="L66" s="26">
        <f t="shared" si="123"/>
        <v>0</v>
      </c>
      <c r="M66" s="6"/>
      <c r="N66" s="35"/>
      <c r="O66" s="26">
        <f t="shared" si="124"/>
        <v>0</v>
      </c>
      <c r="P66" s="6"/>
      <c r="Q66" s="35"/>
      <c r="R66" s="26">
        <f t="shared" si="125"/>
        <v>0</v>
      </c>
      <c r="S66" s="6"/>
      <c r="T66" s="35"/>
      <c r="U66" s="26">
        <f t="shared" si="126"/>
        <v>0</v>
      </c>
      <c r="V66" s="6"/>
      <c r="W66" s="35"/>
      <c r="X66" s="26">
        <f t="shared" si="127"/>
        <v>0</v>
      </c>
      <c r="Y66" s="6"/>
      <c r="Z66" s="35"/>
      <c r="AA66" s="26">
        <f t="shared" si="128"/>
        <v>0</v>
      </c>
      <c r="AB66" s="6"/>
      <c r="AC66" s="35"/>
      <c r="AD66" s="26">
        <f t="shared" si="129"/>
        <v>0</v>
      </c>
      <c r="AE66" s="6"/>
      <c r="AF66" s="35"/>
      <c r="AG66" s="26">
        <f t="shared" si="130"/>
        <v>0</v>
      </c>
      <c r="AH66" s="6"/>
      <c r="AI66" s="35"/>
      <c r="AJ66" s="26">
        <f t="shared" si="131"/>
        <v>0</v>
      </c>
      <c r="AK66" s="6"/>
      <c r="AL66" s="35"/>
      <c r="AM66" s="26">
        <f t="shared" si="132"/>
        <v>0</v>
      </c>
      <c r="AN66" s="6"/>
      <c r="AO66" s="35"/>
      <c r="AP66" s="26">
        <f t="shared" si="133"/>
        <v>0</v>
      </c>
      <c r="AQ66" s="6"/>
      <c r="AR66" s="35"/>
      <c r="AS66" s="26">
        <f t="shared" si="134"/>
        <v>0</v>
      </c>
      <c r="AT66" s="6"/>
      <c r="AU66" s="35"/>
      <c r="AV66" s="26">
        <f t="shared" si="135"/>
        <v>0</v>
      </c>
      <c r="AW66" s="6"/>
      <c r="AX66" s="35"/>
      <c r="AY66" s="26">
        <f t="shared" si="136"/>
        <v>0</v>
      </c>
      <c r="AZ66" s="6"/>
      <c r="BA66" s="35"/>
      <c r="BB66" s="26">
        <f t="shared" si="137"/>
        <v>0</v>
      </c>
      <c r="BC66" s="6"/>
      <c r="BD66" s="35"/>
      <c r="BE66" s="26">
        <f t="shared" si="138"/>
        <v>0</v>
      </c>
      <c r="BF66" s="6"/>
      <c r="BG66" s="35"/>
      <c r="BH66" s="26">
        <f t="shared" si="139"/>
        <v>0</v>
      </c>
      <c r="BI66" s="6"/>
      <c r="BJ66" s="35"/>
      <c r="BK66" s="26">
        <f t="shared" si="140"/>
        <v>0</v>
      </c>
      <c r="BL66" s="6"/>
      <c r="BM66" s="35"/>
      <c r="BN66" s="26">
        <f t="shared" si="141"/>
        <v>0</v>
      </c>
      <c r="BO66" s="6"/>
      <c r="BP66" s="28">
        <f t="shared" si="142"/>
        <v>0</v>
      </c>
      <c r="BQ66" s="29">
        <f t="shared" si="143"/>
        <v>0</v>
      </c>
    </row>
    <row r="67" spans="1:69" ht="15.75" customHeight="1">
      <c r="A67" s="186"/>
      <c r="B67" s="41" t="s">
        <v>79</v>
      </c>
      <c r="C67" s="42" t="s">
        <v>37</v>
      </c>
      <c r="D67" s="43">
        <v>1.2</v>
      </c>
      <c r="E67" s="44">
        <f t="shared" si="120"/>
        <v>0.375</v>
      </c>
      <c r="F67" s="45">
        <f t="shared" si="121"/>
        <v>0.92500000000000004</v>
      </c>
      <c r="G67" s="46">
        <v>2.5</v>
      </c>
      <c r="H67" s="34"/>
      <c r="I67" s="26">
        <f t="shared" si="122"/>
        <v>0</v>
      </c>
      <c r="J67" s="6"/>
      <c r="K67" s="35"/>
      <c r="L67" s="26">
        <f t="shared" si="123"/>
        <v>0</v>
      </c>
      <c r="M67" s="6"/>
      <c r="N67" s="35"/>
      <c r="O67" s="26">
        <f t="shared" si="124"/>
        <v>0</v>
      </c>
      <c r="P67" s="6"/>
      <c r="Q67" s="35"/>
      <c r="R67" s="26">
        <f t="shared" si="125"/>
        <v>0</v>
      </c>
      <c r="S67" s="6"/>
      <c r="T67" s="35"/>
      <c r="U67" s="26">
        <f t="shared" si="126"/>
        <v>0</v>
      </c>
      <c r="V67" s="6"/>
      <c r="W67" s="35"/>
      <c r="X67" s="26">
        <f t="shared" si="127"/>
        <v>0</v>
      </c>
      <c r="Y67" s="6"/>
      <c r="Z67" s="35"/>
      <c r="AA67" s="26">
        <f t="shared" si="128"/>
        <v>0</v>
      </c>
      <c r="AB67" s="6"/>
      <c r="AC67" s="35"/>
      <c r="AD67" s="26">
        <f t="shared" si="129"/>
        <v>0</v>
      </c>
      <c r="AE67" s="6"/>
      <c r="AF67" s="35"/>
      <c r="AG67" s="26">
        <f t="shared" si="130"/>
        <v>0</v>
      </c>
      <c r="AH67" s="6"/>
      <c r="AI67" s="35"/>
      <c r="AJ67" s="26">
        <f t="shared" si="131"/>
        <v>0</v>
      </c>
      <c r="AK67" s="6"/>
      <c r="AL67" s="35"/>
      <c r="AM67" s="26">
        <f t="shared" si="132"/>
        <v>0</v>
      </c>
      <c r="AN67" s="6"/>
      <c r="AO67" s="35"/>
      <c r="AP67" s="26">
        <f t="shared" si="133"/>
        <v>0</v>
      </c>
      <c r="AQ67" s="6"/>
      <c r="AR67" s="35"/>
      <c r="AS67" s="26">
        <f t="shared" si="134"/>
        <v>0</v>
      </c>
      <c r="AT67" s="6"/>
      <c r="AU67" s="35"/>
      <c r="AV67" s="26">
        <f t="shared" si="135"/>
        <v>0</v>
      </c>
      <c r="AW67" s="6"/>
      <c r="AX67" s="35"/>
      <c r="AY67" s="26">
        <f t="shared" si="136"/>
        <v>0</v>
      </c>
      <c r="AZ67" s="6"/>
      <c r="BA67" s="35"/>
      <c r="BB67" s="26">
        <f t="shared" si="137"/>
        <v>0</v>
      </c>
      <c r="BC67" s="6"/>
      <c r="BD67" s="35"/>
      <c r="BE67" s="26">
        <f t="shared" si="138"/>
        <v>0</v>
      </c>
      <c r="BF67" s="6"/>
      <c r="BG67" s="35"/>
      <c r="BH67" s="26">
        <f t="shared" si="139"/>
        <v>0</v>
      </c>
      <c r="BI67" s="6"/>
      <c r="BJ67" s="35"/>
      <c r="BK67" s="26">
        <f t="shared" si="140"/>
        <v>0</v>
      </c>
      <c r="BL67" s="6"/>
      <c r="BM67" s="35"/>
      <c r="BN67" s="26">
        <f t="shared" si="141"/>
        <v>0</v>
      </c>
      <c r="BO67" s="6"/>
      <c r="BP67" s="28">
        <f t="shared" si="142"/>
        <v>0</v>
      </c>
      <c r="BQ67" s="29">
        <f t="shared" si="143"/>
        <v>0</v>
      </c>
    </row>
    <row r="68" spans="1:69" ht="27.75" customHeight="1">
      <c r="A68" s="63"/>
      <c r="B68" s="8"/>
      <c r="C68" s="4"/>
      <c r="D68" s="5"/>
      <c r="E68" s="4"/>
      <c r="F68" s="4"/>
      <c r="G68" s="5"/>
      <c r="H68" s="4"/>
      <c r="I68" s="50">
        <f>SUM(I62:I67)</f>
        <v>0</v>
      </c>
      <c r="J68" s="6"/>
      <c r="K68" s="4"/>
      <c r="L68" s="50">
        <f>SUM(L62:L67)</f>
        <v>0</v>
      </c>
      <c r="M68" s="6"/>
      <c r="N68" s="4"/>
      <c r="O68" s="50">
        <f>SUM(O62:O67)</f>
        <v>0</v>
      </c>
      <c r="P68" s="6"/>
      <c r="Q68" s="4"/>
      <c r="R68" s="50">
        <f>SUM(R62:R67)</f>
        <v>0</v>
      </c>
      <c r="S68" s="6"/>
      <c r="T68" s="4"/>
      <c r="U68" s="50">
        <f>SUM(U62:U67)</f>
        <v>0</v>
      </c>
      <c r="V68" s="6"/>
      <c r="W68" s="4"/>
      <c r="X68" s="50">
        <f>SUM(X62:X67)</f>
        <v>0</v>
      </c>
      <c r="Y68" s="6"/>
      <c r="Z68" s="4"/>
      <c r="AA68" s="50">
        <f>SUM(AA62:AA67)</f>
        <v>0</v>
      </c>
      <c r="AB68" s="6"/>
      <c r="AC68" s="4"/>
      <c r="AD68" s="50">
        <f>SUM(AD62:AD67)</f>
        <v>0</v>
      </c>
      <c r="AE68" s="6"/>
      <c r="AF68" s="4"/>
      <c r="AG68" s="50">
        <f>SUM(AG62:AG67)</f>
        <v>0</v>
      </c>
      <c r="AH68" s="6"/>
      <c r="AI68" s="4"/>
      <c r="AJ68" s="50">
        <f>SUM(AJ62:AJ67)</f>
        <v>0</v>
      </c>
      <c r="AK68" s="6"/>
      <c r="AL68" s="4"/>
      <c r="AM68" s="50">
        <f>SUM(AM62:AM67)</f>
        <v>0</v>
      </c>
      <c r="AN68" s="6"/>
      <c r="AO68" s="4"/>
      <c r="AP68" s="50">
        <f>SUM(AP62:AP67)</f>
        <v>0</v>
      </c>
      <c r="AQ68" s="6"/>
      <c r="AR68" s="4"/>
      <c r="AS68" s="50">
        <f>SUM(AS62:AS67)</f>
        <v>0</v>
      </c>
      <c r="AT68" s="6"/>
      <c r="AU68" s="4"/>
      <c r="AV68" s="50">
        <f>SUM(AV62:AV67)</f>
        <v>0</v>
      </c>
      <c r="AW68" s="6"/>
      <c r="AX68" s="4"/>
      <c r="AY68" s="50">
        <f>SUM(AY62:AY67)</f>
        <v>0</v>
      </c>
      <c r="AZ68" s="6"/>
      <c r="BA68" s="4"/>
      <c r="BB68" s="50">
        <f>SUM(BB62:BB67)</f>
        <v>0</v>
      </c>
      <c r="BC68" s="6"/>
      <c r="BD68" s="4"/>
      <c r="BE68" s="50">
        <f>SUM(BE62:BE67)</f>
        <v>0</v>
      </c>
      <c r="BF68" s="6"/>
      <c r="BG68" s="4"/>
      <c r="BH68" s="50">
        <f>SUM(BH62:BH67)</f>
        <v>0</v>
      </c>
      <c r="BI68" s="6"/>
      <c r="BJ68" s="4"/>
      <c r="BK68" s="50">
        <f>SUM(BK62:BK67)</f>
        <v>0</v>
      </c>
      <c r="BL68" s="6"/>
      <c r="BM68" s="4"/>
      <c r="BN68" s="50">
        <f>SUM(BN62:BN67)</f>
        <v>0</v>
      </c>
      <c r="BO68" s="6"/>
      <c r="BP68" s="4"/>
      <c r="BQ68" s="50">
        <f>SUM(BQ62:BQ67)</f>
        <v>0</v>
      </c>
    </row>
    <row r="69" spans="1:69" ht="15.75" customHeight="1">
      <c r="A69" s="63"/>
      <c r="B69" s="8"/>
      <c r="C69" s="4"/>
      <c r="D69" s="5"/>
      <c r="E69" s="4"/>
      <c r="F69" s="4"/>
      <c r="G69" s="5"/>
      <c r="H69" s="4"/>
      <c r="I69" s="4"/>
      <c r="J69" s="6"/>
      <c r="K69" s="4"/>
      <c r="L69" s="4"/>
      <c r="M69" s="6"/>
      <c r="N69" s="4"/>
      <c r="O69" s="4"/>
      <c r="P69" s="6"/>
      <c r="Q69" s="4"/>
      <c r="R69" s="4"/>
      <c r="S69" s="6"/>
      <c r="T69" s="4"/>
      <c r="U69" s="4"/>
      <c r="V69" s="6"/>
      <c r="W69" s="4"/>
      <c r="X69" s="4"/>
      <c r="Y69" s="6"/>
      <c r="Z69" s="4"/>
      <c r="AA69" s="4"/>
      <c r="AB69" s="6"/>
      <c r="AC69" s="4"/>
      <c r="AD69" s="4"/>
      <c r="AE69" s="6"/>
      <c r="AF69" s="4"/>
      <c r="AG69" s="4"/>
      <c r="AH69" s="6"/>
      <c r="AI69" s="4"/>
      <c r="AJ69" s="4"/>
      <c r="AK69" s="6"/>
      <c r="AL69" s="4"/>
      <c r="AM69" s="4"/>
      <c r="AN69" s="6"/>
      <c r="AO69" s="4"/>
      <c r="AP69" s="4"/>
      <c r="AQ69" s="6"/>
      <c r="AR69" s="4"/>
      <c r="AS69" s="4"/>
      <c r="AT69" s="6"/>
      <c r="AU69" s="4"/>
      <c r="AV69" s="4"/>
      <c r="AW69" s="6"/>
      <c r="AX69" s="4"/>
      <c r="AY69" s="4"/>
      <c r="AZ69" s="6"/>
      <c r="BA69" s="4"/>
      <c r="BB69" s="4"/>
      <c r="BC69" s="6"/>
      <c r="BD69" s="4"/>
      <c r="BE69" s="4"/>
      <c r="BF69" s="6"/>
      <c r="BG69" s="4"/>
      <c r="BH69" s="4"/>
      <c r="BI69" s="6"/>
      <c r="BJ69" s="4"/>
      <c r="BK69" s="4"/>
      <c r="BL69" s="6"/>
      <c r="BM69" s="4"/>
      <c r="BN69" s="4"/>
      <c r="BO69" s="6"/>
      <c r="BP69" s="4"/>
      <c r="BQ69" s="4"/>
    </row>
    <row r="70" spans="1:69" ht="15.75" customHeight="1">
      <c r="A70" s="184" t="s">
        <v>80</v>
      </c>
      <c r="B70" s="19" t="s">
        <v>74</v>
      </c>
      <c r="C70" s="64" t="s">
        <v>81</v>
      </c>
      <c r="D70" s="21">
        <v>1</v>
      </c>
      <c r="E70" s="23">
        <f t="shared" ref="E70:E76" si="144">G70*0.15</f>
        <v>0.44999999999999996</v>
      </c>
      <c r="F70" s="23">
        <f t="shared" ref="F70:F76" si="145">G70-E70-D70</f>
        <v>1.5499999999999998</v>
      </c>
      <c r="G70" s="24">
        <v>3</v>
      </c>
      <c r="H70" s="65"/>
      <c r="I70" s="55">
        <f t="shared" ref="I70:I76" si="146">$G70*H70</f>
        <v>0</v>
      </c>
      <c r="J70" s="6"/>
      <c r="K70" s="27"/>
      <c r="L70" s="55">
        <f t="shared" ref="L70:L76" si="147">$G70*K70</f>
        <v>0</v>
      </c>
      <c r="M70" s="6"/>
      <c r="N70" s="27"/>
      <c r="O70" s="55">
        <f t="shared" ref="O70:O76" si="148">$G70*N70</f>
        <v>0</v>
      </c>
      <c r="P70" s="6"/>
      <c r="Q70" s="27"/>
      <c r="R70" s="55">
        <f t="shared" ref="R70:R76" si="149">$G70*Q70</f>
        <v>0</v>
      </c>
      <c r="S70" s="6"/>
      <c r="T70" s="27"/>
      <c r="U70" s="55">
        <f t="shared" ref="U70:U76" si="150">$G70*T70</f>
        <v>0</v>
      </c>
      <c r="V70" s="6"/>
      <c r="W70" s="27"/>
      <c r="X70" s="55">
        <f t="shared" ref="X70:X76" si="151">$G70*W70</f>
        <v>0</v>
      </c>
      <c r="Y70" s="6"/>
      <c r="Z70" s="27"/>
      <c r="AA70" s="55">
        <f t="shared" ref="AA70:AA76" si="152">$G70*Z70</f>
        <v>0</v>
      </c>
      <c r="AB70" s="6"/>
      <c r="AC70" s="27"/>
      <c r="AD70" s="55">
        <f t="shared" ref="AD70:AD76" si="153">$G70*AC70</f>
        <v>0</v>
      </c>
      <c r="AE70" s="6"/>
      <c r="AF70" s="27"/>
      <c r="AG70" s="55">
        <f t="shared" ref="AG70:AG76" si="154">$G70*AF70</f>
        <v>0</v>
      </c>
      <c r="AH70" s="6"/>
      <c r="AI70" s="27"/>
      <c r="AJ70" s="55">
        <f t="shared" ref="AJ70:AJ76" si="155">$G70*AI70</f>
        <v>0</v>
      </c>
      <c r="AK70" s="6"/>
      <c r="AL70" s="27"/>
      <c r="AM70" s="55">
        <f t="shared" ref="AM70:AM76" si="156">$G70*AL70</f>
        <v>0</v>
      </c>
      <c r="AN70" s="6"/>
      <c r="AO70" s="27"/>
      <c r="AP70" s="55">
        <f t="shared" ref="AP70:AP76" si="157">$G70*AO70</f>
        <v>0</v>
      </c>
      <c r="AQ70" s="6"/>
      <c r="AR70" s="27"/>
      <c r="AS70" s="55">
        <f t="shared" ref="AS70:AS76" si="158">$G70*AR70</f>
        <v>0</v>
      </c>
      <c r="AT70" s="6"/>
      <c r="AU70" s="27"/>
      <c r="AV70" s="55">
        <f t="shared" ref="AV70:AV76" si="159">$G70*AU70</f>
        <v>0</v>
      </c>
      <c r="AW70" s="6"/>
      <c r="AX70" s="27"/>
      <c r="AY70" s="55">
        <f t="shared" ref="AY70:AY76" si="160">$G70*AX70</f>
        <v>0</v>
      </c>
      <c r="AZ70" s="6"/>
      <c r="BA70" s="27"/>
      <c r="BB70" s="55">
        <f t="shared" ref="BB70:BB76" si="161">$G70*BA70</f>
        <v>0</v>
      </c>
      <c r="BC70" s="6"/>
      <c r="BD70" s="27"/>
      <c r="BE70" s="55">
        <f t="shared" ref="BE70:BE76" si="162">$G70*BD70</f>
        <v>0</v>
      </c>
      <c r="BF70" s="6"/>
      <c r="BG70" s="27"/>
      <c r="BH70" s="55">
        <f t="shared" ref="BH70:BH76" si="163">$G70*BG70</f>
        <v>0</v>
      </c>
      <c r="BI70" s="6"/>
      <c r="BJ70" s="27"/>
      <c r="BK70" s="55">
        <f t="shared" ref="BK70:BK76" si="164">$G70*BJ70</f>
        <v>0</v>
      </c>
      <c r="BL70" s="6"/>
      <c r="BM70" s="27"/>
      <c r="BN70" s="55">
        <f t="shared" ref="BN70:BN76" si="165">$G70*BM70</f>
        <v>0</v>
      </c>
      <c r="BO70" s="6"/>
      <c r="BP70" s="28">
        <f t="shared" ref="BP70:BP76" si="166">SUM(H70,K70,N70,Q70,T70,W70,Z70,AC70,AF70,AI70,AL70,AO70,AR70,AU70,AX70,BA70,BD70,BG70,BJ70,BM70)</f>
        <v>0</v>
      </c>
      <c r="BQ70" s="29">
        <f t="shared" ref="BQ70:BQ76" si="167">$G70*BP70</f>
        <v>0</v>
      </c>
    </row>
    <row r="71" spans="1:69" ht="15.75" customHeight="1">
      <c r="A71" s="185"/>
      <c r="B71" s="36" t="s">
        <v>75</v>
      </c>
      <c r="C71" s="37" t="s">
        <v>81</v>
      </c>
      <c r="D71" s="38">
        <v>1.5</v>
      </c>
      <c r="E71" s="22">
        <f t="shared" si="144"/>
        <v>0.6</v>
      </c>
      <c r="F71" s="39">
        <f t="shared" si="145"/>
        <v>1.9</v>
      </c>
      <c r="G71" s="40">
        <v>4</v>
      </c>
      <c r="H71" s="34"/>
      <c r="I71" s="26">
        <f t="shared" si="146"/>
        <v>0</v>
      </c>
      <c r="J71" s="6"/>
      <c r="K71" s="35"/>
      <c r="L71" s="26">
        <f t="shared" si="147"/>
        <v>0</v>
      </c>
      <c r="M71" s="6"/>
      <c r="N71" s="35"/>
      <c r="O71" s="26">
        <f t="shared" si="148"/>
        <v>0</v>
      </c>
      <c r="P71" s="6"/>
      <c r="Q71" s="35"/>
      <c r="R71" s="26">
        <f t="shared" si="149"/>
        <v>0</v>
      </c>
      <c r="S71" s="6"/>
      <c r="T71" s="35"/>
      <c r="U71" s="26">
        <f t="shared" si="150"/>
        <v>0</v>
      </c>
      <c r="V71" s="6"/>
      <c r="W71" s="35"/>
      <c r="X71" s="26">
        <f t="shared" si="151"/>
        <v>0</v>
      </c>
      <c r="Y71" s="6"/>
      <c r="Z71" s="35"/>
      <c r="AA71" s="26">
        <f t="shared" si="152"/>
        <v>0</v>
      </c>
      <c r="AB71" s="6"/>
      <c r="AC71" s="35"/>
      <c r="AD71" s="26">
        <f t="shared" si="153"/>
        <v>0</v>
      </c>
      <c r="AE71" s="6"/>
      <c r="AF71" s="35"/>
      <c r="AG71" s="26">
        <f t="shared" si="154"/>
        <v>0</v>
      </c>
      <c r="AH71" s="6"/>
      <c r="AI71" s="35"/>
      <c r="AJ71" s="26">
        <f t="shared" si="155"/>
        <v>0</v>
      </c>
      <c r="AK71" s="6"/>
      <c r="AL71" s="35"/>
      <c r="AM71" s="26">
        <f t="shared" si="156"/>
        <v>0</v>
      </c>
      <c r="AN71" s="6"/>
      <c r="AO71" s="35"/>
      <c r="AP71" s="26">
        <f t="shared" si="157"/>
        <v>0</v>
      </c>
      <c r="AQ71" s="6"/>
      <c r="AR71" s="35"/>
      <c r="AS71" s="26">
        <f t="shared" si="158"/>
        <v>0</v>
      </c>
      <c r="AT71" s="6"/>
      <c r="AU71" s="35"/>
      <c r="AV71" s="26">
        <f t="shared" si="159"/>
        <v>0</v>
      </c>
      <c r="AW71" s="6"/>
      <c r="AX71" s="35"/>
      <c r="AY71" s="26">
        <f t="shared" si="160"/>
        <v>0</v>
      </c>
      <c r="AZ71" s="6"/>
      <c r="BA71" s="35"/>
      <c r="BB71" s="26">
        <f t="shared" si="161"/>
        <v>0</v>
      </c>
      <c r="BC71" s="6"/>
      <c r="BD71" s="35"/>
      <c r="BE71" s="26">
        <f t="shared" si="162"/>
        <v>0</v>
      </c>
      <c r="BF71" s="6"/>
      <c r="BG71" s="35"/>
      <c r="BH71" s="26">
        <f t="shared" si="163"/>
        <v>0</v>
      </c>
      <c r="BI71" s="6"/>
      <c r="BJ71" s="35"/>
      <c r="BK71" s="26">
        <f t="shared" si="164"/>
        <v>0</v>
      </c>
      <c r="BL71" s="6"/>
      <c r="BM71" s="35"/>
      <c r="BN71" s="26">
        <f t="shared" si="165"/>
        <v>0</v>
      </c>
      <c r="BO71" s="6"/>
      <c r="BP71" s="28">
        <f t="shared" si="166"/>
        <v>0</v>
      </c>
      <c r="BQ71" s="29">
        <f t="shared" si="167"/>
        <v>0</v>
      </c>
    </row>
    <row r="72" spans="1:69" ht="15.75" customHeight="1">
      <c r="A72" s="185"/>
      <c r="B72" s="36" t="s">
        <v>76</v>
      </c>
      <c r="C72" s="37" t="s">
        <v>81</v>
      </c>
      <c r="D72" s="38">
        <v>1.5</v>
      </c>
      <c r="E72" s="22">
        <f t="shared" si="144"/>
        <v>0.6</v>
      </c>
      <c r="F72" s="39">
        <f t="shared" si="145"/>
        <v>1.9</v>
      </c>
      <c r="G72" s="40">
        <v>4</v>
      </c>
      <c r="H72" s="34"/>
      <c r="I72" s="26">
        <f t="shared" si="146"/>
        <v>0</v>
      </c>
      <c r="J72" s="6"/>
      <c r="K72" s="35"/>
      <c r="L72" s="26">
        <f t="shared" si="147"/>
        <v>0</v>
      </c>
      <c r="M72" s="6"/>
      <c r="N72" s="35"/>
      <c r="O72" s="26">
        <f t="shared" si="148"/>
        <v>0</v>
      </c>
      <c r="P72" s="6"/>
      <c r="Q72" s="35"/>
      <c r="R72" s="26">
        <f t="shared" si="149"/>
        <v>0</v>
      </c>
      <c r="S72" s="6"/>
      <c r="T72" s="35"/>
      <c r="U72" s="26">
        <f t="shared" si="150"/>
        <v>0</v>
      </c>
      <c r="V72" s="6"/>
      <c r="W72" s="35"/>
      <c r="X72" s="26">
        <f t="shared" si="151"/>
        <v>0</v>
      </c>
      <c r="Y72" s="6"/>
      <c r="Z72" s="35"/>
      <c r="AA72" s="26">
        <f t="shared" si="152"/>
        <v>0</v>
      </c>
      <c r="AB72" s="6"/>
      <c r="AC72" s="35"/>
      <c r="AD72" s="26">
        <f t="shared" si="153"/>
        <v>0</v>
      </c>
      <c r="AE72" s="6"/>
      <c r="AF72" s="35"/>
      <c r="AG72" s="26">
        <f t="shared" si="154"/>
        <v>0</v>
      </c>
      <c r="AH72" s="6"/>
      <c r="AI72" s="35"/>
      <c r="AJ72" s="26">
        <f t="shared" si="155"/>
        <v>0</v>
      </c>
      <c r="AK72" s="6"/>
      <c r="AL72" s="35"/>
      <c r="AM72" s="26">
        <f t="shared" si="156"/>
        <v>0</v>
      </c>
      <c r="AN72" s="6"/>
      <c r="AO72" s="35"/>
      <c r="AP72" s="26">
        <f t="shared" si="157"/>
        <v>0</v>
      </c>
      <c r="AQ72" s="6"/>
      <c r="AR72" s="35"/>
      <c r="AS72" s="26">
        <f t="shared" si="158"/>
        <v>0</v>
      </c>
      <c r="AT72" s="6"/>
      <c r="AU72" s="35"/>
      <c r="AV72" s="26">
        <f t="shared" si="159"/>
        <v>0</v>
      </c>
      <c r="AW72" s="6"/>
      <c r="AX72" s="35"/>
      <c r="AY72" s="26">
        <f t="shared" si="160"/>
        <v>0</v>
      </c>
      <c r="AZ72" s="6"/>
      <c r="BA72" s="35"/>
      <c r="BB72" s="26">
        <f t="shared" si="161"/>
        <v>0</v>
      </c>
      <c r="BC72" s="6"/>
      <c r="BD72" s="35"/>
      <c r="BE72" s="26">
        <f t="shared" si="162"/>
        <v>0</v>
      </c>
      <c r="BF72" s="6"/>
      <c r="BG72" s="35"/>
      <c r="BH72" s="26">
        <f t="shared" si="163"/>
        <v>0</v>
      </c>
      <c r="BI72" s="6"/>
      <c r="BJ72" s="35"/>
      <c r="BK72" s="26">
        <f t="shared" si="164"/>
        <v>0</v>
      </c>
      <c r="BL72" s="6"/>
      <c r="BM72" s="35"/>
      <c r="BN72" s="26">
        <f t="shared" si="165"/>
        <v>0</v>
      </c>
      <c r="BO72" s="6"/>
      <c r="BP72" s="28">
        <f t="shared" si="166"/>
        <v>0</v>
      </c>
      <c r="BQ72" s="29">
        <f t="shared" si="167"/>
        <v>0</v>
      </c>
    </row>
    <row r="73" spans="1:69" ht="15.75" customHeight="1">
      <c r="A73" s="185"/>
      <c r="B73" s="36" t="s">
        <v>82</v>
      </c>
      <c r="C73" s="37" t="s">
        <v>81</v>
      </c>
      <c r="D73" s="38">
        <v>1</v>
      </c>
      <c r="E73" s="22">
        <f t="shared" si="144"/>
        <v>0.44999999999999996</v>
      </c>
      <c r="F73" s="39">
        <f t="shared" si="145"/>
        <v>1.5499999999999998</v>
      </c>
      <c r="G73" s="40">
        <v>3</v>
      </c>
      <c r="H73" s="34"/>
      <c r="I73" s="26">
        <f t="shared" si="146"/>
        <v>0</v>
      </c>
      <c r="J73" s="6"/>
      <c r="K73" s="35"/>
      <c r="L73" s="26">
        <f t="shared" si="147"/>
        <v>0</v>
      </c>
      <c r="M73" s="6"/>
      <c r="N73" s="35"/>
      <c r="O73" s="26">
        <f t="shared" si="148"/>
        <v>0</v>
      </c>
      <c r="P73" s="6"/>
      <c r="Q73" s="35"/>
      <c r="R73" s="26">
        <f t="shared" si="149"/>
        <v>0</v>
      </c>
      <c r="S73" s="6"/>
      <c r="T73" s="35"/>
      <c r="U73" s="26">
        <f t="shared" si="150"/>
        <v>0</v>
      </c>
      <c r="V73" s="6"/>
      <c r="W73" s="35"/>
      <c r="X73" s="26">
        <f t="shared" si="151"/>
        <v>0</v>
      </c>
      <c r="Y73" s="6"/>
      <c r="Z73" s="35"/>
      <c r="AA73" s="26">
        <f t="shared" si="152"/>
        <v>0</v>
      </c>
      <c r="AB73" s="6"/>
      <c r="AC73" s="35"/>
      <c r="AD73" s="26">
        <f t="shared" si="153"/>
        <v>0</v>
      </c>
      <c r="AE73" s="6"/>
      <c r="AF73" s="35"/>
      <c r="AG73" s="26">
        <f t="shared" si="154"/>
        <v>0</v>
      </c>
      <c r="AH73" s="6"/>
      <c r="AI73" s="35"/>
      <c r="AJ73" s="26">
        <f t="shared" si="155"/>
        <v>0</v>
      </c>
      <c r="AK73" s="6"/>
      <c r="AL73" s="35"/>
      <c r="AM73" s="26">
        <f t="shared" si="156"/>
        <v>0</v>
      </c>
      <c r="AN73" s="6"/>
      <c r="AO73" s="35"/>
      <c r="AP73" s="26">
        <f t="shared" si="157"/>
        <v>0</v>
      </c>
      <c r="AQ73" s="6"/>
      <c r="AR73" s="35"/>
      <c r="AS73" s="26">
        <f t="shared" si="158"/>
        <v>0</v>
      </c>
      <c r="AT73" s="6"/>
      <c r="AU73" s="35"/>
      <c r="AV73" s="26">
        <f t="shared" si="159"/>
        <v>0</v>
      </c>
      <c r="AW73" s="6"/>
      <c r="AX73" s="35"/>
      <c r="AY73" s="26">
        <f t="shared" si="160"/>
        <v>0</v>
      </c>
      <c r="AZ73" s="6"/>
      <c r="BA73" s="35"/>
      <c r="BB73" s="26">
        <f t="shared" si="161"/>
        <v>0</v>
      </c>
      <c r="BC73" s="6"/>
      <c r="BD73" s="35"/>
      <c r="BE73" s="26">
        <f t="shared" si="162"/>
        <v>0</v>
      </c>
      <c r="BF73" s="6"/>
      <c r="BG73" s="35"/>
      <c r="BH73" s="26">
        <f t="shared" si="163"/>
        <v>0</v>
      </c>
      <c r="BI73" s="6"/>
      <c r="BJ73" s="35"/>
      <c r="BK73" s="26">
        <f t="shared" si="164"/>
        <v>0</v>
      </c>
      <c r="BL73" s="6"/>
      <c r="BM73" s="35"/>
      <c r="BN73" s="26">
        <f t="shared" si="165"/>
        <v>0</v>
      </c>
      <c r="BO73" s="6"/>
      <c r="BP73" s="28">
        <f t="shared" si="166"/>
        <v>0</v>
      </c>
      <c r="BQ73" s="29">
        <f t="shared" si="167"/>
        <v>0</v>
      </c>
    </row>
    <row r="74" spans="1:69" ht="15.75" customHeight="1">
      <c r="A74" s="185"/>
      <c r="B74" s="178" t="s">
        <v>170</v>
      </c>
      <c r="C74" s="37" t="s">
        <v>81</v>
      </c>
      <c r="D74" s="38">
        <v>2.6</v>
      </c>
      <c r="E74" s="22">
        <f t="shared" si="144"/>
        <v>0.67499999999999993</v>
      </c>
      <c r="F74" s="39">
        <f t="shared" si="145"/>
        <v>1.2250000000000001</v>
      </c>
      <c r="G74" s="40">
        <v>4.5</v>
      </c>
      <c r="H74" s="34"/>
      <c r="I74" s="26">
        <f t="shared" si="146"/>
        <v>0</v>
      </c>
      <c r="J74" s="6"/>
      <c r="K74" s="35"/>
      <c r="L74" s="26">
        <f t="shared" si="147"/>
        <v>0</v>
      </c>
      <c r="M74" s="6"/>
      <c r="N74" s="35"/>
      <c r="O74" s="26">
        <f t="shared" si="148"/>
        <v>0</v>
      </c>
      <c r="P74" s="6"/>
      <c r="Q74" s="35"/>
      <c r="R74" s="26">
        <f t="shared" si="149"/>
        <v>0</v>
      </c>
      <c r="S74" s="6"/>
      <c r="T74" s="35"/>
      <c r="U74" s="26">
        <f t="shared" si="150"/>
        <v>0</v>
      </c>
      <c r="V74" s="6"/>
      <c r="W74" s="35"/>
      <c r="X74" s="26">
        <f t="shared" si="151"/>
        <v>0</v>
      </c>
      <c r="Y74" s="6"/>
      <c r="Z74" s="35"/>
      <c r="AA74" s="26">
        <f t="shared" si="152"/>
        <v>0</v>
      </c>
      <c r="AB74" s="6"/>
      <c r="AC74" s="35"/>
      <c r="AD74" s="26">
        <f t="shared" si="153"/>
        <v>0</v>
      </c>
      <c r="AE74" s="6"/>
      <c r="AF74" s="35"/>
      <c r="AG74" s="26">
        <f t="shared" si="154"/>
        <v>0</v>
      </c>
      <c r="AH74" s="6"/>
      <c r="AI74" s="35"/>
      <c r="AJ74" s="26">
        <f t="shared" si="155"/>
        <v>0</v>
      </c>
      <c r="AK74" s="6"/>
      <c r="AL74" s="35"/>
      <c r="AM74" s="26">
        <f t="shared" si="156"/>
        <v>0</v>
      </c>
      <c r="AN74" s="6"/>
      <c r="AO74" s="35"/>
      <c r="AP74" s="26">
        <f t="shared" si="157"/>
        <v>0</v>
      </c>
      <c r="AQ74" s="6"/>
      <c r="AR74" s="35"/>
      <c r="AS74" s="26">
        <f t="shared" si="158"/>
        <v>0</v>
      </c>
      <c r="AT74" s="6"/>
      <c r="AU74" s="35"/>
      <c r="AV74" s="26">
        <f t="shared" si="159"/>
        <v>0</v>
      </c>
      <c r="AW74" s="6"/>
      <c r="AX74" s="35"/>
      <c r="AY74" s="26">
        <f t="shared" si="160"/>
        <v>0</v>
      </c>
      <c r="AZ74" s="6"/>
      <c r="BA74" s="35"/>
      <c r="BB74" s="26">
        <f t="shared" si="161"/>
        <v>0</v>
      </c>
      <c r="BC74" s="6"/>
      <c r="BD74" s="35"/>
      <c r="BE74" s="26">
        <f t="shared" si="162"/>
        <v>0</v>
      </c>
      <c r="BF74" s="6"/>
      <c r="BG74" s="35"/>
      <c r="BH74" s="26">
        <f t="shared" si="163"/>
        <v>0</v>
      </c>
      <c r="BI74" s="6"/>
      <c r="BJ74" s="35"/>
      <c r="BK74" s="26">
        <f t="shared" si="164"/>
        <v>0</v>
      </c>
      <c r="BL74" s="6"/>
      <c r="BM74" s="35"/>
      <c r="BN74" s="26">
        <f t="shared" si="165"/>
        <v>0</v>
      </c>
      <c r="BO74" s="6"/>
      <c r="BP74" s="28">
        <f t="shared" si="166"/>
        <v>0</v>
      </c>
      <c r="BQ74" s="29">
        <f t="shared" si="167"/>
        <v>0</v>
      </c>
    </row>
    <row r="75" spans="1:69" ht="15.75" customHeight="1">
      <c r="A75" s="185"/>
      <c r="B75" s="36" t="s">
        <v>83</v>
      </c>
      <c r="C75" s="37" t="s">
        <v>81</v>
      </c>
      <c r="D75" s="38">
        <v>0.65</v>
      </c>
      <c r="E75" s="22">
        <f t="shared" si="144"/>
        <v>0.3</v>
      </c>
      <c r="F75" s="39">
        <f t="shared" si="145"/>
        <v>1.0499999999999998</v>
      </c>
      <c r="G75" s="40">
        <v>2</v>
      </c>
      <c r="H75" s="34"/>
      <c r="I75" s="26">
        <f t="shared" si="146"/>
        <v>0</v>
      </c>
      <c r="J75" s="6"/>
      <c r="K75" s="35"/>
      <c r="L75" s="26">
        <f t="shared" si="147"/>
        <v>0</v>
      </c>
      <c r="M75" s="6"/>
      <c r="N75" s="35"/>
      <c r="O75" s="26">
        <f t="shared" si="148"/>
        <v>0</v>
      </c>
      <c r="P75" s="6"/>
      <c r="Q75" s="35"/>
      <c r="R75" s="26">
        <f t="shared" si="149"/>
        <v>0</v>
      </c>
      <c r="S75" s="6"/>
      <c r="T75" s="35"/>
      <c r="U75" s="26">
        <f t="shared" si="150"/>
        <v>0</v>
      </c>
      <c r="V75" s="6"/>
      <c r="W75" s="35"/>
      <c r="X75" s="26">
        <f t="shared" si="151"/>
        <v>0</v>
      </c>
      <c r="Y75" s="6"/>
      <c r="Z75" s="35"/>
      <c r="AA75" s="26">
        <f t="shared" si="152"/>
        <v>0</v>
      </c>
      <c r="AB75" s="6"/>
      <c r="AC75" s="35"/>
      <c r="AD75" s="26">
        <f t="shared" si="153"/>
        <v>0</v>
      </c>
      <c r="AE75" s="6"/>
      <c r="AF75" s="35"/>
      <c r="AG75" s="26">
        <f t="shared" si="154"/>
        <v>0</v>
      </c>
      <c r="AH75" s="6"/>
      <c r="AI75" s="35"/>
      <c r="AJ75" s="26">
        <f t="shared" si="155"/>
        <v>0</v>
      </c>
      <c r="AK75" s="6"/>
      <c r="AL75" s="35"/>
      <c r="AM75" s="26">
        <f t="shared" si="156"/>
        <v>0</v>
      </c>
      <c r="AN75" s="6"/>
      <c r="AO75" s="35"/>
      <c r="AP75" s="26">
        <f t="shared" si="157"/>
        <v>0</v>
      </c>
      <c r="AQ75" s="6"/>
      <c r="AR75" s="35"/>
      <c r="AS75" s="26">
        <f t="shared" si="158"/>
        <v>0</v>
      </c>
      <c r="AT75" s="6"/>
      <c r="AU75" s="35"/>
      <c r="AV75" s="26">
        <f t="shared" si="159"/>
        <v>0</v>
      </c>
      <c r="AW75" s="6"/>
      <c r="AX75" s="35"/>
      <c r="AY75" s="26">
        <f t="shared" si="160"/>
        <v>0</v>
      </c>
      <c r="AZ75" s="6"/>
      <c r="BA75" s="35"/>
      <c r="BB75" s="26">
        <f t="shared" si="161"/>
        <v>0</v>
      </c>
      <c r="BC75" s="6"/>
      <c r="BD75" s="35"/>
      <c r="BE75" s="26">
        <f t="shared" si="162"/>
        <v>0</v>
      </c>
      <c r="BF75" s="6"/>
      <c r="BG75" s="35"/>
      <c r="BH75" s="26">
        <f t="shared" si="163"/>
        <v>0</v>
      </c>
      <c r="BI75" s="6"/>
      <c r="BJ75" s="35"/>
      <c r="BK75" s="26">
        <f t="shared" si="164"/>
        <v>0</v>
      </c>
      <c r="BL75" s="6"/>
      <c r="BM75" s="35"/>
      <c r="BN75" s="26">
        <f t="shared" si="165"/>
        <v>0</v>
      </c>
      <c r="BO75" s="6"/>
      <c r="BP75" s="28">
        <f t="shared" si="166"/>
        <v>0</v>
      </c>
      <c r="BQ75" s="29">
        <f t="shared" si="167"/>
        <v>0</v>
      </c>
    </row>
    <row r="76" spans="1:69" ht="15.75" customHeight="1">
      <c r="A76" s="186"/>
      <c r="B76" s="41" t="s">
        <v>84</v>
      </c>
      <c r="C76" s="42" t="s">
        <v>81</v>
      </c>
      <c r="D76" s="43">
        <v>0.7</v>
      </c>
      <c r="E76" s="44">
        <f t="shared" si="144"/>
        <v>0.3</v>
      </c>
      <c r="F76" s="44">
        <f t="shared" si="145"/>
        <v>1</v>
      </c>
      <c r="G76" s="46">
        <v>2</v>
      </c>
      <c r="H76" s="47"/>
      <c r="I76" s="26">
        <f t="shared" si="146"/>
        <v>0</v>
      </c>
      <c r="J76" s="6"/>
      <c r="K76" s="48"/>
      <c r="L76" s="62">
        <f t="shared" si="147"/>
        <v>0</v>
      </c>
      <c r="M76" s="6"/>
      <c r="N76" s="48"/>
      <c r="O76" s="62">
        <f t="shared" si="148"/>
        <v>0</v>
      </c>
      <c r="P76" s="6"/>
      <c r="Q76" s="48"/>
      <c r="R76" s="62">
        <f t="shared" si="149"/>
        <v>0</v>
      </c>
      <c r="S76" s="6"/>
      <c r="T76" s="48"/>
      <c r="U76" s="62">
        <f t="shared" si="150"/>
        <v>0</v>
      </c>
      <c r="V76" s="6"/>
      <c r="W76" s="48"/>
      <c r="X76" s="62">
        <f t="shared" si="151"/>
        <v>0</v>
      </c>
      <c r="Y76" s="6"/>
      <c r="Z76" s="48"/>
      <c r="AA76" s="62">
        <f t="shared" si="152"/>
        <v>0</v>
      </c>
      <c r="AB76" s="6"/>
      <c r="AC76" s="48"/>
      <c r="AD76" s="62">
        <f t="shared" si="153"/>
        <v>0</v>
      </c>
      <c r="AE76" s="6"/>
      <c r="AF76" s="48"/>
      <c r="AG76" s="62">
        <f t="shared" si="154"/>
        <v>0</v>
      </c>
      <c r="AH76" s="6"/>
      <c r="AI76" s="48"/>
      <c r="AJ76" s="62">
        <f t="shared" si="155"/>
        <v>0</v>
      </c>
      <c r="AK76" s="6"/>
      <c r="AL76" s="48"/>
      <c r="AM76" s="62">
        <f t="shared" si="156"/>
        <v>0</v>
      </c>
      <c r="AN76" s="6"/>
      <c r="AO76" s="48"/>
      <c r="AP76" s="62">
        <f t="shared" si="157"/>
        <v>0</v>
      </c>
      <c r="AQ76" s="6"/>
      <c r="AR76" s="48"/>
      <c r="AS76" s="62">
        <f t="shared" si="158"/>
        <v>0</v>
      </c>
      <c r="AT76" s="6"/>
      <c r="AU76" s="48"/>
      <c r="AV76" s="62">
        <f t="shared" si="159"/>
        <v>0</v>
      </c>
      <c r="AW76" s="6"/>
      <c r="AX76" s="48"/>
      <c r="AY76" s="62">
        <f t="shared" si="160"/>
        <v>0</v>
      </c>
      <c r="AZ76" s="6"/>
      <c r="BA76" s="48"/>
      <c r="BB76" s="62">
        <f t="shared" si="161"/>
        <v>0</v>
      </c>
      <c r="BC76" s="6"/>
      <c r="BD76" s="48"/>
      <c r="BE76" s="62">
        <f t="shared" si="162"/>
        <v>0</v>
      </c>
      <c r="BF76" s="6"/>
      <c r="BG76" s="48"/>
      <c r="BH76" s="62">
        <f t="shared" si="163"/>
        <v>0</v>
      </c>
      <c r="BI76" s="6"/>
      <c r="BJ76" s="48"/>
      <c r="BK76" s="62">
        <f t="shared" si="164"/>
        <v>0</v>
      </c>
      <c r="BL76" s="6"/>
      <c r="BM76" s="48"/>
      <c r="BN76" s="62">
        <f t="shared" si="165"/>
        <v>0</v>
      </c>
      <c r="BO76" s="6"/>
      <c r="BP76" s="28">
        <f t="shared" si="166"/>
        <v>0</v>
      </c>
      <c r="BQ76" s="29">
        <f t="shared" si="167"/>
        <v>0</v>
      </c>
    </row>
    <row r="77" spans="1:69" ht="27.75" customHeight="1">
      <c r="A77" s="63"/>
      <c r="B77" s="8"/>
      <c r="C77" s="4"/>
      <c r="D77" s="5"/>
      <c r="E77" s="4"/>
      <c r="F77" s="4"/>
      <c r="G77" s="5"/>
      <c r="H77" s="4"/>
      <c r="I77" s="50">
        <f>SUM(I70:I76)</f>
        <v>0</v>
      </c>
      <c r="J77" s="6"/>
      <c r="K77" s="4"/>
      <c r="L77" s="50">
        <f>SUM(L70:L76)</f>
        <v>0</v>
      </c>
      <c r="M77" s="6"/>
      <c r="N77" s="4"/>
      <c r="O77" s="50">
        <f>SUM(O70:O76)</f>
        <v>0</v>
      </c>
      <c r="P77" s="6"/>
      <c r="Q77" s="4"/>
      <c r="R77" s="50">
        <f>SUM(R70:R76)</f>
        <v>0</v>
      </c>
      <c r="S77" s="6"/>
      <c r="T77" s="4"/>
      <c r="U77" s="50">
        <f>SUM(U70:U76)</f>
        <v>0</v>
      </c>
      <c r="V77" s="6"/>
      <c r="W77" s="4"/>
      <c r="X77" s="50">
        <f>SUM(X70:X76)</f>
        <v>0</v>
      </c>
      <c r="Y77" s="6"/>
      <c r="Z77" s="4"/>
      <c r="AA77" s="50">
        <f>SUM(AA70:AA76)</f>
        <v>0</v>
      </c>
      <c r="AB77" s="6"/>
      <c r="AC77" s="4"/>
      <c r="AD77" s="50">
        <f>SUM(AD70:AD76)</f>
        <v>0</v>
      </c>
      <c r="AE77" s="6"/>
      <c r="AF77" s="4"/>
      <c r="AG77" s="50">
        <f>SUM(AG70:AG76)</f>
        <v>0</v>
      </c>
      <c r="AH77" s="6"/>
      <c r="AI77" s="4"/>
      <c r="AJ77" s="50">
        <f>SUM(AJ70:AJ76)</f>
        <v>0</v>
      </c>
      <c r="AK77" s="6"/>
      <c r="AL77" s="4"/>
      <c r="AM77" s="50">
        <f>SUM(AM70:AM76)</f>
        <v>0</v>
      </c>
      <c r="AN77" s="6"/>
      <c r="AO77" s="4"/>
      <c r="AP77" s="50">
        <f>SUM(AP70:AP76)</f>
        <v>0</v>
      </c>
      <c r="AQ77" s="6"/>
      <c r="AR77" s="4"/>
      <c r="AS77" s="50">
        <f>SUM(AS70:AS76)</f>
        <v>0</v>
      </c>
      <c r="AT77" s="6"/>
      <c r="AU77" s="4"/>
      <c r="AV77" s="50">
        <f>SUM(AV70:AV76)</f>
        <v>0</v>
      </c>
      <c r="AW77" s="6"/>
      <c r="AX77" s="4"/>
      <c r="AY77" s="50">
        <f>SUM(AY70:AY76)</f>
        <v>0</v>
      </c>
      <c r="AZ77" s="6"/>
      <c r="BA77" s="4"/>
      <c r="BB77" s="50">
        <f>SUM(BB70:BB76)</f>
        <v>0</v>
      </c>
      <c r="BC77" s="6"/>
      <c r="BD77" s="4"/>
      <c r="BE77" s="50">
        <f>SUM(BE70:BE76)</f>
        <v>0</v>
      </c>
      <c r="BF77" s="6"/>
      <c r="BG77" s="4"/>
      <c r="BH77" s="50">
        <f>SUM(BH70:BH76)</f>
        <v>0</v>
      </c>
      <c r="BI77" s="6"/>
      <c r="BJ77" s="4"/>
      <c r="BK77" s="50">
        <f>SUM(BK70:BK76)</f>
        <v>0</v>
      </c>
      <c r="BL77" s="6"/>
      <c r="BM77" s="4"/>
      <c r="BN77" s="50">
        <f>SUM(BN70:BN76)</f>
        <v>0</v>
      </c>
      <c r="BO77" s="6"/>
      <c r="BP77" s="4"/>
      <c r="BQ77" s="50">
        <f>SUM(BQ70:BQ76)</f>
        <v>0</v>
      </c>
    </row>
    <row r="78" spans="1:69" ht="19.5" customHeight="1" thickBot="1">
      <c r="A78" s="63"/>
      <c r="B78" s="8"/>
      <c r="C78" s="4"/>
      <c r="D78" s="5"/>
      <c r="E78" s="4"/>
      <c r="F78" s="4"/>
      <c r="G78" s="5"/>
      <c r="H78" s="4"/>
      <c r="I78" s="4"/>
      <c r="J78" s="6"/>
      <c r="K78" s="4"/>
      <c r="L78" s="4"/>
      <c r="M78" s="6"/>
      <c r="N78" s="4"/>
      <c r="O78" s="4"/>
      <c r="P78" s="6"/>
      <c r="Q78" s="4"/>
      <c r="R78" s="4"/>
      <c r="S78" s="6"/>
      <c r="T78" s="4"/>
      <c r="U78" s="4"/>
      <c r="V78" s="6"/>
      <c r="W78" s="4"/>
      <c r="X78" s="4"/>
      <c r="Y78" s="6"/>
      <c r="Z78" s="4"/>
      <c r="AA78" s="4"/>
      <c r="AB78" s="6"/>
      <c r="AC78" s="4"/>
      <c r="AD78" s="4"/>
      <c r="AE78" s="6"/>
      <c r="AF78" s="4"/>
      <c r="AG78" s="4"/>
      <c r="AH78" s="6"/>
      <c r="AI78" s="4"/>
      <c r="AJ78" s="4"/>
      <c r="AK78" s="6"/>
      <c r="AL78" s="4"/>
      <c r="AM78" s="4"/>
      <c r="AN78" s="6"/>
      <c r="AO78" s="4"/>
      <c r="AP78" s="4"/>
      <c r="AQ78" s="6"/>
      <c r="AR78" s="4"/>
      <c r="AS78" s="4"/>
      <c r="AT78" s="6"/>
      <c r="AU78" s="4"/>
      <c r="AV78" s="4"/>
      <c r="AW78" s="6"/>
      <c r="AX78" s="4"/>
      <c r="AY78" s="4"/>
      <c r="AZ78" s="6"/>
      <c r="BA78" s="4"/>
      <c r="BB78" s="4"/>
      <c r="BC78" s="6"/>
      <c r="BD78" s="4"/>
      <c r="BE78" s="4"/>
      <c r="BF78" s="6"/>
      <c r="BG78" s="4"/>
      <c r="BH78" s="4"/>
      <c r="BI78" s="6"/>
      <c r="BJ78" s="4"/>
      <c r="BK78" s="4"/>
      <c r="BL78" s="6"/>
      <c r="BM78" s="4"/>
      <c r="BN78" s="4"/>
      <c r="BO78" s="6"/>
      <c r="BP78" s="4"/>
      <c r="BQ78" s="4"/>
    </row>
    <row r="79" spans="1:69" ht="15.75" customHeight="1">
      <c r="A79" s="189" t="s">
        <v>85</v>
      </c>
      <c r="B79" s="79" t="s">
        <v>86</v>
      </c>
      <c r="C79" s="80" t="s">
        <v>60</v>
      </c>
      <c r="D79" s="81">
        <v>9</v>
      </c>
      <c r="E79" s="23">
        <f t="shared" ref="E79:E85" si="168">G79*0.15</f>
        <v>3</v>
      </c>
      <c r="F79" s="23">
        <f t="shared" ref="F79:F85" si="169">G79-E79-D79</f>
        <v>8</v>
      </c>
      <c r="G79" s="82">
        <v>20</v>
      </c>
      <c r="H79" s="65"/>
      <c r="I79" s="55">
        <f t="shared" ref="I79:I85" si="170">$G79*H79</f>
        <v>0</v>
      </c>
      <c r="J79" s="6"/>
      <c r="K79" s="27"/>
      <c r="L79" s="55">
        <f t="shared" ref="L79:L85" si="171">$G79*K79</f>
        <v>0</v>
      </c>
      <c r="M79" s="6"/>
      <c r="N79" s="27"/>
      <c r="O79" s="55">
        <f t="shared" ref="O79:O85" si="172">$G79*N79</f>
        <v>0</v>
      </c>
      <c r="P79" s="6"/>
      <c r="Q79" s="27"/>
      <c r="R79" s="55">
        <f t="shared" ref="R79:R85" si="173">$G79*Q79</f>
        <v>0</v>
      </c>
      <c r="S79" s="6"/>
      <c r="T79" s="27"/>
      <c r="U79" s="55">
        <f t="shared" ref="U79:U85" si="174">$G79*T79</f>
        <v>0</v>
      </c>
      <c r="V79" s="6"/>
      <c r="W79" s="27"/>
      <c r="X79" s="55">
        <f t="shared" ref="X79:X85" si="175">$G79*W79</f>
        <v>0</v>
      </c>
      <c r="Y79" s="6"/>
      <c r="Z79" s="27"/>
      <c r="AA79" s="55">
        <f t="shared" ref="AA79:AA85" si="176">$G79*Z79</f>
        <v>0</v>
      </c>
      <c r="AB79" s="6"/>
      <c r="AC79" s="27"/>
      <c r="AD79" s="55">
        <f t="shared" ref="AD79:AD85" si="177">$G79*AC79</f>
        <v>0</v>
      </c>
      <c r="AE79" s="6"/>
      <c r="AF79" s="27"/>
      <c r="AG79" s="55">
        <f t="shared" ref="AG79:AG85" si="178">$G79*AF79</f>
        <v>0</v>
      </c>
      <c r="AH79" s="6"/>
      <c r="AI79" s="27"/>
      <c r="AJ79" s="55">
        <f t="shared" ref="AJ79:AJ85" si="179">$G79*AI79</f>
        <v>0</v>
      </c>
      <c r="AK79" s="6"/>
      <c r="AL79" s="27"/>
      <c r="AM79" s="55">
        <f t="shared" ref="AM79:AM85" si="180">$G79*AL79</f>
        <v>0</v>
      </c>
      <c r="AN79" s="6"/>
      <c r="AO79" s="27"/>
      <c r="AP79" s="55">
        <f t="shared" ref="AP79:AP85" si="181">$G79*AO79</f>
        <v>0</v>
      </c>
      <c r="AQ79" s="6"/>
      <c r="AR79" s="27"/>
      <c r="AS79" s="55">
        <f t="shared" ref="AS79:AS85" si="182">$G79*AR79</f>
        <v>0</v>
      </c>
      <c r="AT79" s="6"/>
      <c r="AU79" s="27"/>
      <c r="AV79" s="55">
        <f t="shared" ref="AV79:AV85" si="183">$G79*AU79</f>
        <v>0</v>
      </c>
      <c r="AW79" s="6"/>
      <c r="AX79" s="27"/>
      <c r="AY79" s="55">
        <f t="shared" ref="AY79:AY85" si="184">$G79*AX79</f>
        <v>0</v>
      </c>
      <c r="AZ79" s="6"/>
      <c r="BA79" s="27"/>
      <c r="BB79" s="55">
        <f t="shared" ref="BB79:BB85" si="185">$G79*BA79</f>
        <v>0</v>
      </c>
      <c r="BC79" s="6"/>
      <c r="BD79" s="27"/>
      <c r="BE79" s="55">
        <f t="shared" ref="BE79:BE85" si="186">$G79*BD79</f>
        <v>0</v>
      </c>
      <c r="BF79" s="6"/>
      <c r="BG79" s="27"/>
      <c r="BH79" s="55">
        <f t="shared" ref="BH79:BH85" si="187">$G79*BG79</f>
        <v>0</v>
      </c>
      <c r="BI79" s="6"/>
      <c r="BJ79" s="27"/>
      <c r="BK79" s="55">
        <f t="shared" ref="BK79:BK85" si="188">$G79*BJ79</f>
        <v>0</v>
      </c>
      <c r="BL79" s="6"/>
      <c r="BM79" s="27"/>
      <c r="BN79" s="55">
        <f t="shared" ref="BN79:BN85" si="189">$G79*BM79</f>
        <v>0</v>
      </c>
      <c r="BO79" s="6"/>
      <c r="BP79" s="28">
        <f t="shared" ref="BP79:BP85" si="190">SUM(H79,K79,N79,Q79,T79,W79,Z79,AC79,AF79,AI79,AL79,AO79,AR79,AU79,AX79,BA79,BD79,BG79,BJ79,BM79)</f>
        <v>0</v>
      </c>
      <c r="BQ79" s="29">
        <f t="shared" ref="BQ79:BQ85" si="191">$G79*BP79</f>
        <v>0</v>
      </c>
    </row>
    <row r="80" spans="1:69" ht="15.75" customHeight="1">
      <c r="A80" s="190"/>
      <c r="B80" s="83" t="s">
        <v>87</v>
      </c>
      <c r="C80" s="84" t="s">
        <v>60</v>
      </c>
      <c r="D80" s="38">
        <v>10</v>
      </c>
      <c r="E80" s="22">
        <f t="shared" si="168"/>
        <v>3.3</v>
      </c>
      <c r="F80" s="39">
        <f t="shared" si="169"/>
        <v>8.6999999999999993</v>
      </c>
      <c r="G80" s="85">
        <v>22</v>
      </c>
      <c r="H80" s="34"/>
      <c r="I80" s="26">
        <f t="shared" si="170"/>
        <v>0</v>
      </c>
      <c r="J80" s="6"/>
      <c r="K80" s="35"/>
      <c r="L80" s="26">
        <f t="shared" si="171"/>
        <v>0</v>
      </c>
      <c r="M80" s="6"/>
      <c r="N80" s="35"/>
      <c r="O80" s="26">
        <f t="shared" si="172"/>
        <v>0</v>
      </c>
      <c r="P80" s="6"/>
      <c r="Q80" s="35"/>
      <c r="R80" s="26">
        <f t="shared" si="173"/>
        <v>0</v>
      </c>
      <c r="S80" s="6"/>
      <c r="T80" s="35"/>
      <c r="U80" s="26">
        <f t="shared" si="174"/>
        <v>0</v>
      </c>
      <c r="V80" s="6"/>
      <c r="W80" s="35"/>
      <c r="X80" s="26">
        <f t="shared" si="175"/>
        <v>0</v>
      </c>
      <c r="Y80" s="6"/>
      <c r="Z80" s="35"/>
      <c r="AA80" s="26">
        <f t="shared" si="176"/>
        <v>0</v>
      </c>
      <c r="AB80" s="6"/>
      <c r="AC80" s="35"/>
      <c r="AD80" s="26">
        <f t="shared" si="177"/>
        <v>0</v>
      </c>
      <c r="AE80" s="6"/>
      <c r="AF80" s="35"/>
      <c r="AG80" s="26">
        <f t="shared" si="178"/>
        <v>0</v>
      </c>
      <c r="AH80" s="6"/>
      <c r="AI80" s="35"/>
      <c r="AJ80" s="26">
        <f t="shared" si="179"/>
        <v>0</v>
      </c>
      <c r="AK80" s="6"/>
      <c r="AL80" s="35"/>
      <c r="AM80" s="26">
        <f t="shared" si="180"/>
        <v>0</v>
      </c>
      <c r="AN80" s="6"/>
      <c r="AO80" s="35"/>
      <c r="AP80" s="26">
        <f t="shared" si="181"/>
        <v>0</v>
      </c>
      <c r="AQ80" s="6"/>
      <c r="AR80" s="35"/>
      <c r="AS80" s="26">
        <f t="shared" si="182"/>
        <v>0</v>
      </c>
      <c r="AT80" s="6"/>
      <c r="AU80" s="35"/>
      <c r="AV80" s="26">
        <f t="shared" si="183"/>
        <v>0</v>
      </c>
      <c r="AW80" s="6"/>
      <c r="AX80" s="35"/>
      <c r="AY80" s="26">
        <f t="shared" si="184"/>
        <v>0</v>
      </c>
      <c r="AZ80" s="6"/>
      <c r="BA80" s="35"/>
      <c r="BB80" s="26">
        <f t="shared" si="185"/>
        <v>0</v>
      </c>
      <c r="BC80" s="6"/>
      <c r="BD80" s="35"/>
      <c r="BE80" s="26">
        <f t="shared" si="186"/>
        <v>0</v>
      </c>
      <c r="BF80" s="6"/>
      <c r="BG80" s="35"/>
      <c r="BH80" s="26">
        <f t="shared" si="187"/>
        <v>0</v>
      </c>
      <c r="BI80" s="6"/>
      <c r="BJ80" s="35"/>
      <c r="BK80" s="26">
        <f t="shared" si="188"/>
        <v>0</v>
      </c>
      <c r="BL80" s="6"/>
      <c r="BM80" s="35"/>
      <c r="BN80" s="26">
        <f t="shared" si="189"/>
        <v>0</v>
      </c>
      <c r="BO80" s="6"/>
      <c r="BP80" s="28">
        <f t="shared" si="190"/>
        <v>0</v>
      </c>
      <c r="BQ80" s="29">
        <f t="shared" si="191"/>
        <v>0</v>
      </c>
    </row>
    <row r="81" spans="1:69" ht="15.75" customHeight="1">
      <c r="A81" s="190"/>
      <c r="B81" s="175" t="s">
        <v>164</v>
      </c>
      <c r="C81" s="84" t="s">
        <v>88</v>
      </c>
      <c r="D81" s="86">
        <v>2</v>
      </c>
      <c r="E81" s="22">
        <f t="shared" si="168"/>
        <v>1.05</v>
      </c>
      <c r="F81" s="39">
        <f t="shared" si="169"/>
        <v>3.95</v>
      </c>
      <c r="G81" s="85">
        <v>7</v>
      </c>
      <c r="H81" s="34"/>
      <c r="I81" s="26">
        <f t="shared" si="170"/>
        <v>0</v>
      </c>
      <c r="J81" s="6"/>
      <c r="K81" s="35"/>
      <c r="L81" s="26">
        <f t="shared" si="171"/>
        <v>0</v>
      </c>
      <c r="M81" s="6"/>
      <c r="N81" s="35"/>
      <c r="O81" s="26">
        <f t="shared" si="172"/>
        <v>0</v>
      </c>
      <c r="P81" s="6"/>
      <c r="Q81" s="35"/>
      <c r="R81" s="26">
        <f t="shared" si="173"/>
        <v>0</v>
      </c>
      <c r="S81" s="6"/>
      <c r="T81" s="35"/>
      <c r="U81" s="26">
        <f t="shared" si="174"/>
        <v>0</v>
      </c>
      <c r="V81" s="6"/>
      <c r="W81" s="35"/>
      <c r="X81" s="26">
        <f t="shared" si="175"/>
        <v>0</v>
      </c>
      <c r="Y81" s="6"/>
      <c r="Z81" s="35"/>
      <c r="AA81" s="26">
        <f t="shared" si="176"/>
        <v>0</v>
      </c>
      <c r="AB81" s="6"/>
      <c r="AC81" s="35"/>
      <c r="AD81" s="26">
        <f t="shared" si="177"/>
        <v>0</v>
      </c>
      <c r="AE81" s="6"/>
      <c r="AF81" s="35"/>
      <c r="AG81" s="26">
        <f t="shared" si="178"/>
        <v>0</v>
      </c>
      <c r="AH81" s="6"/>
      <c r="AI81" s="35"/>
      <c r="AJ81" s="26">
        <f t="shared" si="179"/>
        <v>0</v>
      </c>
      <c r="AK81" s="6"/>
      <c r="AL81" s="35"/>
      <c r="AM81" s="26">
        <f t="shared" si="180"/>
        <v>0</v>
      </c>
      <c r="AN81" s="6"/>
      <c r="AO81" s="35"/>
      <c r="AP81" s="26">
        <f t="shared" si="181"/>
        <v>0</v>
      </c>
      <c r="AQ81" s="6"/>
      <c r="AR81" s="35"/>
      <c r="AS81" s="26">
        <f t="shared" si="182"/>
        <v>0</v>
      </c>
      <c r="AT81" s="6"/>
      <c r="AU81" s="35"/>
      <c r="AV81" s="26">
        <f t="shared" si="183"/>
        <v>0</v>
      </c>
      <c r="AW81" s="6"/>
      <c r="AX81" s="35"/>
      <c r="AY81" s="26">
        <f t="shared" si="184"/>
        <v>0</v>
      </c>
      <c r="AZ81" s="6"/>
      <c r="BA81" s="35"/>
      <c r="BB81" s="26">
        <f t="shared" si="185"/>
        <v>0</v>
      </c>
      <c r="BC81" s="6"/>
      <c r="BD81" s="35"/>
      <c r="BE81" s="26">
        <f t="shared" si="186"/>
        <v>0</v>
      </c>
      <c r="BF81" s="6"/>
      <c r="BG81" s="35"/>
      <c r="BH81" s="26">
        <f t="shared" si="187"/>
        <v>0</v>
      </c>
      <c r="BI81" s="6"/>
      <c r="BJ81" s="35"/>
      <c r="BK81" s="26">
        <f t="shared" si="188"/>
        <v>0</v>
      </c>
      <c r="BL81" s="6"/>
      <c r="BM81" s="35"/>
      <c r="BN81" s="26">
        <f t="shared" si="189"/>
        <v>0</v>
      </c>
      <c r="BO81" s="6"/>
      <c r="BP81" s="28">
        <f t="shared" si="190"/>
        <v>0</v>
      </c>
      <c r="BQ81" s="29">
        <f t="shared" si="191"/>
        <v>0</v>
      </c>
    </row>
    <row r="82" spans="1:69" ht="15.75" customHeight="1">
      <c r="A82" s="190"/>
      <c r="B82" s="175" t="s">
        <v>163</v>
      </c>
      <c r="C82" s="84" t="s">
        <v>165</v>
      </c>
      <c r="D82" s="86">
        <v>3</v>
      </c>
      <c r="E82" s="22">
        <f t="shared" ref="E82" si="192">G82*0.15</f>
        <v>1.2</v>
      </c>
      <c r="F82" s="39">
        <f t="shared" ref="F82" si="193">G82-E82-D82</f>
        <v>3.8</v>
      </c>
      <c r="G82" s="85">
        <v>8</v>
      </c>
      <c r="H82" s="34"/>
      <c r="I82" s="26">
        <f t="shared" ref="I82" si="194">$G82*H82</f>
        <v>0</v>
      </c>
      <c r="J82" s="6"/>
      <c r="K82" s="35"/>
      <c r="L82" s="26">
        <f t="shared" ref="L82" si="195">$G82*K82</f>
        <v>0</v>
      </c>
      <c r="M82" s="6"/>
      <c r="N82" s="35"/>
      <c r="O82" s="26">
        <f t="shared" ref="O82" si="196">$G82*N82</f>
        <v>0</v>
      </c>
      <c r="P82" s="6"/>
      <c r="Q82" s="35"/>
      <c r="R82" s="26">
        <f t="shared" ref="R82" si="197">$G82*Q82</f>
        <v>0</v>
      </c>
      <c r="S82" s="6"/>
      <c r="T82" s="35"/>
      <c r="U82" s="26">
        <f t="shared" ref="U82" si="198">$G82*T82</f>
        <v>0</v>
      </c>
      <c r="V82" s="6"/>
      <c r="W82" s="35"/>
      <c r="X82" s="26">
        <f t="shared" ref="X82" si="199">$G82*W82</f>
        <v>0</v>
      </c>
      <c r="Y82" s="6"/>
      <c r="Z82" s="35"/>
      <c r="AA82" s="26">
        <f t="shared" ref="AA82" si="200">$G82*Z82</f>
        <v>0</v>
      </c>
      <c r="AB82" s="6"/>
      <c r="AC82" s="35"/>
      <c r="AD82" s="26">
        <f t="shared" ref="AD82" si="201">$G82*AC82</f>
        <v>0</v>
      </c>
      <c r="AE82" s="6"/>
      <c r="AF82" s="35"/>
      <c r="AG82" s="26">
        <f t="shared" ref="AG82" si="202">$G82*AF82</f>
        <v>0</v>
      </c>
      <c r="AH82" s="6"/>
      <c r="AI82" s="35"/>
      <c r="AJ82" s="26">
        <f t="shared" ref="AJ82" si="203">$G82*AI82</f>
        <v>0</v>
      </c>
      <c r="AK82" s="6"/>
      <c r="AL82" s="35"/>
      <c r="AM82" s="26">
        <f t="shared" ref="AM82" si="204">$G82*AL82</f>
        <v>0</v>
      </c>
      <c r="AN82" s="6"/>
      <c r="AO82" s="35"/>
      <c r="AP82" s="26">
        <f t="shared" ref="AP82" si="205">$G82*AO82</f>
        <v>0</v>
      </c>
      <c r="AQ82" s="6"/>
      <c r="AR82" s="35"/>
      <c r="AS82" s="26">
        <f t="shared" ref="AS82" si="206">$G82*AR82</f>
        <v>0</v>
      </c>
      <c r="AT82" s="6"/>
      <c r="AU82" s="35"/>
      <c r="AV82" s="26">
        <f t="shared" ref="AV82" si="207">$G82*AU82</f>
        <v>0</v>
      </c>
      <c r="AW82" s="6"/>
      <c r="AX82" s="35"/>
      <c r="AY82" s="26">
        <f t="shared" ref="AY82" si="208">$G82*AX82</f>
        <v>0</v>
      </c>
      <c r="AZ82" s="6"/>
      <c r="BA82" s="35"/>
      <c r="BB82" s="26">
        <f t="shared" ref="BB82" si="209">$G82*BA82</f>
        <v>0</v>
      </c>
      <c r="BC82" s="6"/>
      <c r="BD82" s="35"/>
      <c r="BE82" s="26">
        <f t="shared" ref="BE82" si="210">$G82*BD82</f>
        <v>0</v>
      </c>
      <c r="BF82" s="6"/>
      <c r="BG82" s="35"/>
      <c r="BH82" s="26">
        <f t="shared" ref="BH82" si="211">$G82*BG82</f>
        <v>0</v>
      </c>
      <c r="BI82" s="6"/>
      <c r="BJ82" s="35"/>
      <c r="BK82" s="26">
        <f t="shared" ref="BK82" si="212">$G82*BJ82</f>
        <v>0</v>
      </c>
      <c r="BL82" s="6"/>
      <c r="BM82" s="35"/>
      <c r="BN82" s="26">
        <f t="shared" ref="BN82" si="213">$G82*BM82</f>
        <v>0</v>
      </c>
      <c r="BO82" s="6"/>
      <c r="BP82" s="28">
        <f t="shared" ref="BP82" si="214">SUM(H82,K82,N82,Q82,T82,W82,Z82,AC82,AF82,AI82,AL82,AO82,AR82,AU82,AX82,BA82,BD82,BG82,BJ82,BM82)</f>
        <v>0</v>
      </c>
      <c r="BQ82" s="29">
        <f t="shared" ref="BQ82" si="215">$G82*BP82</f>
        <v>0</v>
      </c>
    </row>
    <row r="83" spans="1:69" ht="15.75" customHeight="1">
      <c r="A83" s="190"/>
      <c r="B83" s="83" t="s">
        <v>89</v>
      </c>
      <c r="C83" s="84" t="s">
        <v>90</v>
      </c>
      <c r="D83" s="86">
        <v>3.5</v>
      </c>
      <c r="E83" s="22">
        <f t="shared" si="168"/>
        <v>1.3499999999999999</v>
      </c>
      <c r="F83" s="39">
        <f t="shared" si="169"/>
        <v>4.1500000000000004</v>
      </c>
      <c r="G83" s="85">
        <v>9</v>
      </c>
      <c r="H83" s="34"/>
      <c r="I83" s="26">
        <f t="shared" si="170"/>
        <v>0</v>
      </c>
      <c r="J83" s="6"/>
      <c r="K83" s="35"/>
      <c r="L83" s="26">
        <f t="shared" si="171"/>
        <v>0</v>
      </c>
      <c r="M83" s="6"/>
      <c r="N83" s="35"/>
      <c r="O83" s="26">
        <f t="shared" si="172"/>
        <v>0</v>
      </c>
      <c r="P83" s="6"/>
      <c r="Q83" s="35"/>
      <c r="R83" s="26">
        <f t="shared" si="173"/>
        <v>0</v>
      </c>
      <c r="S83" s="6"/>
      <c r="T83" s="35"/>
      <c r="U83" s="26">
        <f t="shared" si="174"/>
        <v>0</v>
      </c>
      <c r="V83" s="6"/>
      <c r="W83" s="35"/>
      <c r="X83" s="26">
        <f t="shared" si="175"/>
        <v>0</v>
      </c>
      <c r="Y83" s="6"/>
      <c r="Z83" s="35"/>
      <c r="AA83" s="26">
        <f t="shared" si="176"/>
        <v>0</v>
      </c>
      <c r="AB83" s="6"/>
      <c r="AC83" s="35"/>
      <c r="AD83" s="26">
        <f t="shared" si="177"/>
        <v>0</v>
      </c>
      <c r="AE83" s="6"/>
      <c r="AF83" s="35"/>
      <c r="AG83" s="26">
        <f t="shared" si="178"/>
        <v>0</v>
      </c>
      <c r="AH83" s="6"/>
      <c r="AI83" s="35"/>
      <c r="AJ83" s="26">
        <f t="shared" si="179"/>
        <v>0</v>
      </c>
      <c r="AK83" s="6"/>
      <c r="AL83" s="35"/>
      <c r="AM83" s="26">
        <f t="shared" si="180"/>
        <v>0</v>
      </c>
      <c r="AN83" s="6"/>
      <c r="AO83" s="35"/>
      <c r="AP83" s="26">
        <f t="shared" si="181"/>
        <v>0</v>
      </c>
      <c r="AQ83" s="6"/>
      <c r="AR83" s="35"/>
      <c r="AS83" s="26">
        <f t="shared" si="182"/>
        <v>0</v>
      </c>
      <c r="AT83" s="6"/>
      <c r="AU83" s="35"/>
      <c r="AV83" s="26">
        <f t="shared" si="183"/>
        <v>0</v>
      </c>
      <c r="AW83" s="6"/>
      <c r="AX83" s="35"/>
      <c r="AY83" s="26">
        <f t="shared" si="184"/>
        <v>0</v>
      </c>
      <c r="AZ83" s="6"/>
      <c r="BA83" s="35"/>
      <c r="BB83" s="26">
        <f t="shared" si="185"/>
        <v>0</v>
      </c>
      <c r="BC83" s="6"/>
      <c r="BD83" s="35"/>
      <c r="BE83" s="26">
        <f t="shared" si="186"/>
        <v>0</v>
      </c>
      <c r="BF83" s="6"/>
      <c r="BG83" s="35"/>
      <c r="BH83" s="26">
        <f t="shared" si="187"/>
        <v>0</v>
      </c>
      <c r="BI83" s="6"/>
      <c r="BJ83" s="35"/>
      <c r="BK83" s="26">
        <f t="shared" si="188"/>
        <v>0</v>
      </c>
      <c r="BL83" s="6"/>
      <c r="BM83" s="35"/>
      <c r="BN83" s="26">
        <f t="shared" si="189"/>
        <v>0</v>
      </c>
      <c r="BO83" s="6"/>
      <c r="BP83" s="28">
        <f t="shared" si="190"/>
        <v>0</v>
      </c>
      <c r="BQ83" s="29">
        <f t="shared" si="191"/>
        <v>0</v>
      </c>
    </row>
    <row r="84" spans="1:69" ht="15.75" customHeight="1">
      <c r="A84" s="190"/>
      <c r="B84" s="175" t="s">
        <v>167</v>
      </c>
      <c r="C84" s="84" t="s">
        <v>48</v>
      </c>
      <c r="D84" s="86">
        <v>3</v>
      </c>
      <c r="E84" s="22">
        <f t="shared" ref="E84" si="216">G84*0.15</f>
        <v>1.2</v>
      </c>
      <c r="F84" s="39">
        <f t="shared" ref="F84" si="217">G84-E84-D84</f>
        <v>3.8</v>
      </c>
      <c r="G84" s="85">
        <v>8</v>
      </c>
      <c r="H84" s="34"/>
      <c r="I84" s="26">
        <f t="shared" ref="I84" si="218">$G84*H84</f>
        <v>0</v>
      </c>
      <c r="J84" s="6"/>
      <c r="K84" s="35"/>
      <c r="L84" s="26">
        <f t="shared" ref="L84" si="219">$G84*K84</f>
        <v>0</v>
      </c>
      <c r="M84" s="6"/>
      <c r="N84" s="35"/>
      <c r="O84" s="26">
        <f t="shared" ref="O84" si="220">$G84*N84</f>
        <v>0</v>
      </c>
      <c r="P84" s="6"/>
      <c r="Q84" s="35"/>
      <c r="R84" s="26">
        <f t="shared" ref="R84" si="221">$G84*Q84</f>
        <v>0</v>
      </c>
      <c r="S84" s="6"/>
      <c r="T84" s="35"/>
      <c r="U84" s="26">
        <f t="shared" ref="U84" si="222">$G84*T84</f>
        <v>0</v>
      </c>
      <c r="V84" s="6"/>
      <c r="W84" s="35"/>
      <c r="X84" s="26">
        <f t="shared" ref="X84" si="223">$G84*W84</f>
        <v>0</v>
      </c>
      <c r="Y84" s="6"/>
      <c r="Z84" s="35"/>
      <c r="AA84" s="26">
        <f t="shared" ref="AA84" si="224">$G84*Z84</f>
        <v>0</v>
      </c>
      <c r="AB84" s="6"/>
      <c r="AC84" s="35"/>
      <c r="AD84" s="26">
        <f t="shared" ref="AD84" si="225">$G84*AC84</f>
        <v>0</v>
      </c>
      <c r="AE84" s="6"/>
      <c r="AF84" s="35"/>
      <c r="AG84" s="26">
        <f t="shared" ref="AG84" si="226">$G84*AF84</f>
        <v>0</v>
      </c>
      <c r="AH84" s="6"/>
      <c r="AI84" s="35"/>
      <c r="AJ84" s="26">
        <f t="shared" ref="AJ84" si="227">$G84*AI84</f>
        <v>0</v>
      </c>
      <c r="AK84" s="6"/>
      <c r="AL84" s="35"/>
      <c r="AM84" s="26">
        <f t="shared" ref="AM84" si="228">$G84*AL84</f>
        <v>0</v>
      </c>
      <c r="AN84" s="6"/>
      <c r="AO84" s="35"/>
      <c r="AP84" s="26">
        <f t="shared" ref="AP84" si="229">$G84*AO84</f>
        <v>0</v>
      </c>
      <c r="AQ84" s="6"/>
      <c r="AR84" s="35"/>
      <c r="AS84" s="26">
        <f t="shared" ref="AS84" si="230">$G84*AR84</f>
        <v>0</v>
      </c>
      <c r="AT84" s="6"/>
      <c r="AU84" s="35"/>
      <c r="AV84" s="26">
        <f t="shared" ref="AV84" si="231">$G84*AU84</f>
        <v>0</v>
      </c>
      <c r="AW84" s="6"/>
      <c r="AX84" s="35"/>
      <c r="AY84" s="26">
        <f t="shared" ref="AY84" si="232">$G84*AX84</f>
        <v>0</v>
      </c>
      <c r="AZ84" s="6"/>
      <c r="BA84" s="35"/>
      <c r="BB84" s="26">
        <f t="shared" ref="BB84" si="233">$G84*BA84</f>
        <v>0</v>
      </c>
      <c r="BC84" s="6"/>
      <c r="BD84" s="35"/>
      <c r="BE84" s="26">
        <f t="shared" ref="BE84" si="234">$G84*BD84</f>
        <v>0</v>
      </c>
      <c r="BF84" s="6"/>
      <c r="BG84" s="35"/>
      <c r="BH84" s="26">
        <f t="shared" ref="BH84" si="235">$G84*BG84</f>
        <v>0</v>
      </c>
      <c r="BI84" s="6"/>
      <c r="BJ84" s="35"/>
      <c r="BK84" s="26">
        <f t="shared" ref="BK84" si="236">$G84*BJ84</f>
        <v>0</v>
      </c>
      <c r="BL84" s="6"/>
      <c r="BM84" s="35"/>
      <c r="BN84" s="26">
        <f t="shared" ref="BN84" si="237">$G84*BM84</f>
        <v>0</v>
      </c>
      <c r="BO84" s="6"/>
      <c r="BP84" s="28">
        <f t="shared" ref="BP84" si="238">SUM(H84,K84,N84,Q84,T84,W84,Z84,AC84,AF84,AI84,AL84,AO84,AR84,AU84,AX84,BA84,BD84,BG84,BJ84,BM84)</f>
        <v>0</v>
      </c>
      <c r="BQ84" s="29">
        <f t="shared" ref="BQ84" si="239">$G84*BP84</f>
        <v>0</v>
      </c>
    </row>
    <row r="85" spans="1:69" ht="15.75" customHeight="1" thickBot="1">
      <c r="A85" s="191"/>
      <c r="B85" s="176" t="s">
        <v>166</v>
      </c>
      <c r="C85" s="87" t="s">
        <v>168</v>
      </c>
      <c r="D85" s="88">
        <v>3.5</v>
      </c>
      <c r="E85" s="44">
        <f t="shared" si="168"/>
        <v>1.3499999999999999</v>
      </c>
      <c r="F85" s="45">
        <f t="shared" si="169"/>
        <v>4.1500000000000004</v>
      </c>
      <c r="G85" s="89">
        <v>9</v>
      </c>
      <c r="H85" s="47"/>
      <c r="I85" s="62">
        <f t="shared" si="170"/>
        <v>0</v>
      </c>
      <c r="J85" s="6"/>
      <c r="K85" s="48"/>
      <c r="L85" s="62">
        <f t="shared" si="171"/>
        <v>0</v>
      </c>
      <c r="M85" s="6"/>
      <c r="N85" s="48"/>
      <c r="O85" s="62">
        <f t="shared" si="172"/>
        <v>0</v>
      </c>
      <c r="P85" s="6"/>
      <c r="Q85" s="48"/>
      <c r="R85" s="62">
        <f t="shared" si="173"/>
        <v>0</v>
      </c>
      <c r="S85" s="6"/>
      <c r="T85" s="48"/>
      <c r="U85" s="62">
        <f t="shared" si="174"/>
        <v>0</v>
      </c>
      <c r="V85" s="6"/>
      <c r="W85" s="48"/>
      <c r="X85" s="62">
        <f t="shared" si="175"/>
        <v>0</v>
      </c>
      <c r="Y85" s="6"/>
      <c r="Z85" s="48"/>
      <c r="AA85" s="62">
        <f t="shared" si="176"/>
        <v>0</v>
      </c>
      <c r="AB85" s="6"/>
      <c r="AC85" s="48"/>
      <c r="AD85" s="62">
        <f t="shared" si="177"/>
        <v>0</v>
      </c>
      <c r="AE85" s="6"/>
      <c r="AF85" s="48"/>
      <c r="AG85" s="62">
        <f t="shared" si="178"/>
        <v>0</v>
      </c>
      <c r="AH85" s="6"/>
      <c r="AI85" s="48"/>
      <c r="AJ85" s="62">
        <f t="shared" si="179"/>
        <v>0</v>
      </c>
      <c r="AK85" s="6"/>
      <c r="AL85" s="48"/>
      <c r="AM85" s="62">
        <f t="shared" si="180"/>
        <v>0</v>
      </c>
      <c r="AN85" s="6"/>
      <c r="AO85" s="48"/>
      <c r="AP85" s="62">
        <f t="shared" si="181"/>
        <v>0</v>
      </c>
      <c r="AQ85" s="6"/>
      <c r="AR85" s="48"/>
      <c r="AS85" s="62">
        <f t="shared" si="182"/>
        <v>0</v>
      </c>
      <c r="AT85" s="6"/>
      <c r="AU85" s="48"/>
      <c r="AV85" s="62">
        <f t="shared" si="183"/>
        <v>0</v>
      </c>
      <c r="AW85" s="6"/>
      <c r="AX85" s="48"/>
      <c r="AY85" s="62">
        <f t="shared" si="184"/>
        <v>0</v>
      </c>
      <c r="AZ85" s="6"/>
      <c r="BA85" s="48"/>
      <c r="BB85" s="62">
        <f t="shared" si="185"/>
        <v>0</v>
      </c>
      <c r="BC85" s="6"/>
      <c r="BD85" s="48"/>
      <c r="BE85" s="62">
        <f t="shared" si="186"/>
        <v>0</v>
      </c>
      <c r="BF85" s="6"/>
      <c r="BG85" s="48"/>
      <c r="BH85" s="62">
        <f t="shared" si="187"/>
        <v>0</v>
      </c>
      <c r="BI85" s="6"/>
      <c r="BJ85" s="48"/>
      <c r="BK85" s="62">
        <f t="shared" si="188"/>
        <v>0</v>
      </c>
      <c r="BL85" s="6"/>
      <c r="BM85" s="48"/>
      <c r="BN85" s="62">
        <f t="shared" si="189"/>
        <v>0</v>
      </c>
      <c r="BO85" s="6"/>
      <c r="BP85" s="28">
        <f t="shared" si="190"/>
        <v>0</v>
      </c>
      <c r="BQ85" s="29">
        <f t="shared" si="191"/>
        <v>0</v>
      </c>
    </row>
    <row r="86" spans="1:69" ht="25.5" customHeight="1" thickBot="1">
      <c r="A86" s="63"/>
      <c r="B86" s="8"/>
      <c r="C86" s="4"/>
      <c r="D86" s="5"/>
      <c r="E86" s="4"/>
      <c r="F86" s="4"/>
      <c r="G86" s="5"/>
      <c r="H86" s="4"/>
      <c r="I86" s="75">
        <f>SUM(I79:I85)</f>
        <v>0</v>
      </c>
      <c r="J86" s="6"/>
      <c r="K86" s="4"/>
      <c r="L86" s="50">
        <f>SUM(L79:L85)</f>
        <v>0</v>
      </c>
      <c r="M86" s="6"/>
      <c r="N86" s="4"/>
      <c r="O86" s="50">
        <f>SUM(O79:O85)</f>
        <v>0</v>
      </c>
      <c r="P86" s="6"/>
      <c r="Q86" s="4"/>
      <c r="R86" s="50">
        <f>SUM(R79:R85)</f>
        <v>0</v>
      </c>
      <c r="S86" s="6"/>
      <c r="T86" s="4"/>
      <c r="U86" s="50">
        <f>SUM(U79:U85)</f>
        <v>0</v>
      </c>
      <c r="V86" s="6"/>
      <c r="W86" s="4"/>
      <c r="X86" s="50">
        <f>SUM(X79:X85)</f>
        <v>0</v>
      </c>
      <c r="Y86" s="6"/>
      <c r="Z86" s="4"/>
      <c r="AA86" s="50">
        <f>SUM(AA79:AA85)</f>
        <v>0</v>
      </c>
      <c r="AB86" s="6"/>
      <c r="AC86" s="4"/>
      <c r="AD86" s="50">
        <f>SUM(AD79:AD85)</f>
        <v>0</v>
      </c>
      <c r="AE86" s="6"/>
      <c r="AF86" s="4"/>
      <c r="AG86" s="50">
        <f>SUM(AG79:AG85)</f>
        <v>0</v>
      </c>
      <c r="AH86" s="6"/>
      <c r="AI86" s="4"/>
      <c r="AJ86" s="50">
        <f>SUM(AJ79:AJ85)</f>
        <v>0</v>
      </c>
      <c r="AK86" s="6"/>
      <c r="AL86" s="4"/>
      <c r="AM86" s="50">
        <f>SUM(AM79:AM85)</f>
        <v>0</v>
      </c>
      <c r="AN86" s="6"/>
      <c r="AO86" s="4"/>
      <c r="AP86" s="50">
        <f>SUM(AP79:AP85)</f>
        <v>0</v>
      </c>
      <c r="AQ86" s="6"/>
      <c r="AR86" s="4"/>
      <c r="AS86" s="50">
        <f>SUM(AS79:AS85)</f>
        <v>0</v>
      </c>
      <c r="AT86" s="6"/>
      <c r="AU86" s="4"/>
      <c r="AV86" s="50">
        <f>SUM(AV79:AV85)</f>
        <v>0</v>
      </c>
      <c r="AW86" s="6"/>
      <c r="AX86" s="4"/>
      <c r="AY86" s="50">
        <f>SUM(AY79:AY85)</f>
        <v>0</v>
      </c>
      <c r="AZ86" s="6"/>
      <c r="BA86" s="4"/>
      <c r="BB86" s="50">
        <f>SUM(BB79:BB85)</f>
        <v>0</v>
      </c>
      <c r="BC86" s="6"/>
      <c r="BD86" s="4"/>
      <c r="BE86" s="50">
        <f>SUM(BE79:BE85)</f>
        <v>0</v>
      </c>
      <c r="BF86" s="6"/>
      <c r="BG86" s="4"/>
      <c r="BH86" s="50">
        <f>SUM(BH79:BH85)</f>
        <v>0</v>
      </c>
      <c r="BI86" s="6"/>
      <c r="BJ86" s="4"/>
      <c r="BK86" s="50">
        <f>SUM(BK79:BK85)</f>
        <v>0</v>
      </c>
      <c r="BL86" s="6"/>
      <c r="BM86" s="4"/>
      <c r="BN86" s="50">
        <f>SUM(BN79:BN85)</f>
        <v>0</v>
      </c>
      <c r="BO86" s="6"/>
      <c r="BP86" s="4"/>
      <c r="BQ86" s="50">
        <f>SUM(BQ79:BQ85)</f>
        <v>0</v>
      </c>
    </row>
    <row r="87" spans="1:69" ht="15.75" customHeight="1">
      <c r="A87" s="63"/>
      <c r="B87" s="8"/>
      <c r="C87" s="4"/>
      <c r="D87" s="5"/>
      <c r="E87" s="4"/>
      <c r="F87" s="4"/>
      <c r="G87" s="5"/>
      <c r="H87" s="4"/>
      <c r="I87" s="4"/>
      <c r="J87" s="6"/>
      <c r="K87" s="4"/>
      <c r="L87" s="4"/>
      <c r="M87" s="6"/>
      <c r="N87" s="4"/>
      <c r="O87" s="4"/>
      <c r="P87" s="6"/>
      <c r="Q87" s="4"/>
      <c r="R87" s="4"/>
      <c r="S87" s="6"/>
      <c r="T87" s="4"/>
      <c r="U87" s="4"/>
      <c r="V87" s="6"/>
      <c r="W87" s="4"/>
      <c r="X87" s="4"/>
      <c r="Y87" s="6"/>
      <c r="Z87" s="4"/>
      <c r="AA87" s="4"/>
      <c r="AB87" s="6"/>
      <c r="AC87" s="4"/>
      <c r="AD87" s="4"/>
      <c r="AE87" s="6"/>
      <c r="AF87" s="4"/>
      <c r="AG87" s="4"/>
      <c r="AH87" s="6"/>
      <c r="AI87" s="4"/>
      <c r="AJ87" s="4"/>
      <c r="AK87" s="6"/>
      <c r="AL87" s="4"/>
      <c r="AM87" s="4"/>
      <c r="AN87" s="6"/>
      <c r="AO87" s="4"/>
      <c r="AP87" s="4"/>
      <c r="AQ87" s="6"/>
      <c r="AR87" s="4"/>
      <c r="AS87" s="4"/>
      <c r="AT87" s="6"/>
      <c r="AU87" s="4"/>
      <c r="AV87" s="4"/>
      <c r="AW87" s="6"/>
      <c r="AX87" s="4"/>
      <c r="AY87" s="4"/>
      <c r="AZ87" s="6"/>
      <c r="BA87" s="4"/>
      <c r="BB87" s="4"/>
      <c r="BC87" s="6"/>
      <c r="BD87" s="4"/>
      <c r="BE87" s="4"/>
      <c r="BF87" s="6"/>
      <c r="BG87" s="4"/>
      <c r="BH87" s="4"/>
      <c r="BI87" s="6"/>
      <c r="BJ87" s="4"/>
      <c r="BK87" s="4"/>
      <c r="BL87" s="6"/>
      <c r="BM87" s="4"/>
      <c r="BN87" s="4"/>
      <c r="BO87" s="6"/>
      <c r="BP87" s="4"/>
      <c r="BQ87" s="4"/>
    </row>
    <row r="88" spans="1:69" ht="15.75" customHeight="1">
      <c r="A88" s="180" t="s">
        <v>91</v>
      </c>
      <c r="B88" s="19" t="s">
        <v>92</v>
      </c>
      <c r="C88" s="64" t="s">
        <v>93</v>
      </c>
      <c r="D88" s="21">
        <v>1.5</v>
      </c>
      <c r="E88" s="23">
        <f t="shared" ref="E88:E93" si="240">G88*0.15</f>
        <v>0.3</v>
      </c>
      <c r="F88" s="23">
        <f t="shared" ref="F88:F93" si="241">G88-E88-D88</f>
        <v>0.19999999999999996</v>
      </c>
      <c r="G88" s="24">
        <v>2</v>
      </c>
      <c r="H88" s="65"/>
      <c r="I88" s="55">
        <f t="shared" ref="I88:I93" si="242">$G88*H88</f>
        <v>0</v>
      </c>
      <c r="J88" s="6"/>
      <c r="K88" s="27"/>
      <c r="L88" s="55">
        <f t="shared" ref="L88:L93" si="243">$G88*K88</f>
        <v>0</v>
      </c>
      <c r="M88" s="6"/>
      <c r="N88" s="27"/>
      <c r="O88" s="55">
        <f t="shared" ref="O88:O93" si="244">$G88*N88</f>
        <v>0</v>
      </c>
      <c r="P88" s="6"/>
      <c r="Q88" s="27"/>
      <c r="R88" s="55">
        <f t="shared" ref="R88:R93" si="245">$G88*Q88</f>
        <v>0</v>
      </c>
      <c r="S88" s="6"/>
      <c r="T88" s="27"/>
      <c r="U88" s="55">
        <f t="shared" ref="U88:U93" si="246">$G88*T88</f>
        <v>0</v>
      </c>
      <c r="V88" s="6"/>
      <c r="W88" s="27"/>
      <c r="X88" s="55">
        <f t="shared" ref="X88:X93" si="247">$G88*W88</f>
        <v>0</v>
      </c>
      <c r="Y88" s="6"/>
      <c r="Z88" s="27"/>
      <c r="AA88" s="55">
        <f t="shared" ref="AA88:AA93" si="248">$G88*Z88</f>
        <v>0</v>
      </c>
      <c r="AB88" s="6"/>
      <c r="AC88" s="27"/>
      <c r="AD88" s="55">
        <f t="shared" ref="AD88:AD93" si="249">$G88*AC88</f>
        <v>0</v>
      </c>
      <c r="AE88" s="6"/>
      <c r="AF88" s="27"/>
      <c r="AG88" s="55">
        <f t="shared" ref="AG88:AG93" si="250">$G88*AF88</f>
        <v>0</v>
      </c>
      <c r="AH88" s="6"/>
      <c r="AI88" s="27"/>
      <c r="AJ88" s="55">
        <f t="shared" ref="AJ88:AJ93" si="251">$G88*AI88</f>
        <v>0</v>
      </c>
      <c r="AK88" s="6"/>
      <c r="AL88" s="27"/>
      <c r="AM88" s="55">
        <f t="shared" ref="AM88:AM93" si="252">$G88*AL88</f>
        <v>0</v>
      </c>
      <c r="AN88" s="6"/>
      <c r="AO88" s="27"/>
      <c r="AP88" s="55">
        <f t="shared" ref="AP88:AP93" si="253">$G88*AO88</f>
        <v>0</v>
      </c>
      <c r="AQ88" s="6"/>
      <c r="AR88" s="27"/>
      <c r="AS88" s="55">
        <f t="shared" ref="AS88:AS93" si="254">$G88*AR88</f>
        <v>0</v>
      </c>
      <c r="AT88" s="6"/>
      <c r="AU88" s="27"/>
      <c r="AV88" s="55">
        <f t="shared" ref="AV88:AV93" si="255">$G88*AU88</f>
        <v>0</v>
      </c>
      <c r="AW88" s="6"/>
      <c r="AX88" s="27"/>
      <c r="AY88" s="55">
        <f t="shared" ref="AY88:AY93" si="256">$G88*AX88</f>
        <v>0</v>
      </c>
      <c r="AZ88" s="6"/>
      <c r="BA88" s="27"/>
      <c r="BB88" s="55">
        <f t="shared" ref="BB88:BB93" si="257">$G88*BA88</f>
        <v>0</v>
      </c>
      <c r="BC88" s="6"/>
      <c r="BD88" s="27"/>
      <c r="BE88" s="55">
        <f t="shared" ref="BE88:BE93" si="258">$G88*BD88</f>
        <v>0</v>
      </c>
      <c r="BF88" s="6"/>
      <c r="BG88" s="27"/>
      <c r="BH88" s="55">
        <f t="shared" ref="BH88:BH93" si="259">$G88*BG88</f>
        <v>0</v>
      </c>
      <c r="BI88" s="6"/>
      <c r="BJ88" s="27"/>
      <c r="BK88" s="55">
        <f t="shared" ref="BK88:BK93" si="260">$G88*BJ88</f>
        <v>0</v>
      </c>
      <c r="BL88" s="6"/>
      <c r="BM88" s="27"/>
      <c r="BN88" s="55">
        <f t="shared" ref="BN88:BN93" si="261">$G88*BM88</f>
        <v>0</v>
      </c>
      <c r="BO88" s="6"/>
      <c r="BP88" s="28">
        <f t="shared" ref="BP88:BP93" si="262">SUM(H88,K88,N88,Q88,T88,W88,Z88,AC88,AF88,AI88,AL88,AO88,AR88,AU88,AX88,BA88,BD88,BG88,BJ88,BM88)</f>
        <v>0</v>
      </c>
      <c r="BQ88" s="29">
        <f t="shared" ref="BQ88:BQ93" si="263">$G88*BP88</f>
        <v>0</v>
      </c>
    </row>
    <row r="89" spans="1:69" ht="15.75" customHeight="1">
      <c r="A89" s="181"/>
      <c r="B89" s="36" t="s">
        <v>94</v>
      </c>
      <c r="C89" s="37" t="s">
        <v>60</v>
      </c>
      <c r="D89" s="38">
        <v>10</v>
      </c>
      <c r="E89" s="22">
        <f t="shared" si="240"/>
        <v>2.25</v>
      </c>
      <c r="F89" s="39">
        <f t="shared" si="241"/>
        <v>2.75</v>
      </c>
      <c r="G89" s="40">
        <v>15</v>
      </c>
      <c r="H89" s="34"/>
      <c r="I89" s="26">
        <f t="shared" si="242"/>
        <v>0</v>
      </c>
      <c r="J89" s="6"/>
      <c r="K89" s="35"/>
      <c r="L89" s="26">
        <f t="shared" si="243"/>
        <v>0</v>
      </c>
      <c r="M89" s="6"/>
      <c r="N89" s="35"/>
      <c r="O89" s="26">
        <f t="shared" si="244"/>
        <v>0</v>
      </c>
      <c r="P89" s="6"/>
      <c r="Q89" s="35"/>
      <c r="R89" s="26">
        <f t="shared" si="245"/>
        <v>0</v>
      </c>
      <c r="S89" s="6"/>
      <c r="T89" s="35"/>
      <c r="U89" s="26">
        <f t="shared" si="246"/>
        <v>0</v>
      </c>
      <c r="V89" s="6"/>
      <c r="W89" s="35"/>
      <c r="X89" s="26">
        <f t="shared" si="247"/>
        <v>0</v>
      </c>
      <c r="Y89" s="6"/>
      <c r="Z89" s="35"/>
      <c r="AA89" s="26">
        <f t="shared" si="248"/>
        <v>0</v>
      </c>
      <c r="AB89" s="6"/>
      <c r="AC89" s="35"/>
      <c r="AD89" s="26">
        <f t="shared" si="249"/>
        <v>0</v>
      </c>
      <c r="AE89" s="6"/>
      <c r="AF89" s="35"/>
      <c r="AG89" s="26">
        <f t="shared" si="250"/>
        <v>0</v>
      </c>
      <c r="AH89" s="6"/>
      <c r="AI89" s="35"/>
      <c r="AJ89" s="26">
        <f t="shared" si="251"/>
        <v>0</v>
      </c>
      <c r="AK89" s="6"/>
      <c r="AL89" s="35"/>
      <c r="AM89" s="26">
        <f t="shared" si="252"/>
        <v>0</v>
      </c>
      <c r="AN89" s="6"/>
      <c r="AO89" s="35"/>
      <c r="AP89" s="26">
        <f t="shared" si="253"/>
        <v>0</v>
      </c>
      <c r="AQ89" s="6"/>
      <c r="AR89" s="35"/>
      <c r="AS89" s="26">
        <f t="shared" si="254"/>
        <v>0</v>
      </c>
      <c r="AT89" s="6"/>
      <c r="AU89" s="35"/>
      <c r="AV89" s="26">
        <f t="shared" si="255"/>
        <v>0</v>
      </c>
      <c r="AW89" s="6"/>
      <c r="AX89" s="35"/>
      <c r="AY89" s="26">
        <f t="shared" si="256"/>
        <v>0</v>
      </c>
      <c r="AZ89" s="6"/>
      <c r="BA89" s="35"/>
      <c r="BB89" s="26">
        <f t="shared" si="257"/>
        <v>0</v>
      </c>
      <c r="BC89" s="6"/>
      <c r="BD89" s="35"/>
      <c r="BE89" s="26">
        <f t="shared" si="258"/>
        <v>0</v>
      </c>
      <c r="BF89" s="6"/>
      <c r="BG89" s="35"/>
      <c r="BH89" s="26">
        <f t="shared" si="259"/>
        <v>0</v>
      </c>
      <c r="BI89" s="6"/>
      <c r="BJ89" s="35"/>
      <c r="BK89" s="26">
        <f t="shared" si="260"/>
        <v>0</v>
      </c>
      <c r="BL89" s="6"/>
      <c r="BM89" s="35"/>
      <c r="BN89" s="26">
        <f t="shared" si="261"/>
        <v>0</v>
      </c>
      <c r="BO89" s="6"/>
      <c r="BP89" s="28">
        <f t="shared" si="262"/>
        <v>0</v>
      </c>
      <c r="BQ89" s="29">
        <f t="shared" si="263"/>
        <v>0</v>
      </c>
    </row>
    <row r="90" spans="1:69" ht="15.75" customHeight="1">
      <c r="A90" s="181"/>
      <c r="B90" s="36" t="s">
        <v>95</v>
      </c>
      <c r="C90" s="37" t="s">
        <v>30</v>
      </c>
      <c r="D90" s="38">
        <v>5</v>
      </c>
      <c r="E90" s="22">
        <f t="shared" si="240"/>
        <v>1.2</v>
      </c>
      <c r="F90" s="39">
        <f t="shared" si="241"/>
        <v>1.7999999999999998</v>
      </c>
      <c r="G90" s="40">
        <v>8</v>
      </c>
      <c r="H90" s="34"/>
      <c r="I90" s="26">
        <f t="shared" si="242"/>
        <v>0</v>
      </c>
      <c r="J90" s="6"/>
      <c r="K90" s="35"/>
      <c r="L90" s="26">
        <f t="shared" si="243"/>
        <v>0</v>
      </c>
      <c r="M90" s="6"/>
      <c r="N90" s="35"/>
      <c r="O90" s="26">
        <f t="shared" si="244"/>
        <v>0</v>
      </c>
      <c r="P90" s="6"/>
      <c r="Q90" s="35"/>
      <c r="R90" s="26">
        <f t="shared" si="245"/>
        <v>0</v>
      </c>
      <c r="S90" s="6"/>
      <c r="T90" s="35"/>
      <c r="U90" s="26">
        <f t="shared" si="246"/>
        <v>0</v>
      </c>
      <c r="V90" s="6"/>
      <c r="W90" s="35"/>
      <c r="X90" s="26">
        <f t="shared" si="247"/>
        <v>0</v>
      </c>
      <c r="Y90" s="6"/>
      <c r="Z90" s="35"/>
      <c r="AA90" s="26">
        <f t="shared" si="248"/>
        <v>0</v>
      </c>
      <c r="AB90" s="6"/>
      <c r="AC90" s="35"/>
      <c r="AD90" s="26">
        <f t="shared" si="249"/>
        <v>0</v>
      </c>
      <c r="AE90" s="6"/>
      <c r="AF90" s="35"/>
      <c r="AG90" s="26">
        <f t="shared" si="250"/>
        <v>0</v>
      </c>
      <c r="AH90" s="6"/>
      <c r="AI90" s="35"/>
      <c r="AJ90" s="26">
        <f t="shared" si="251"/>
        <v>0</v>
      </c>
      <c r="AK90" s="6"/>
      <c r="AL90" s="35"/>
      <c r="AM90" s="26">
        <f t="shared" si="252"/>
        <v>0</v>
      </c>
      <c r="AN90" s="6"/>
      <c r="AO90" s="35"/>
      <c r="AP90" s="26">
        <f t="shared" si="253"/>
        <v>0</v>
      </c>
      <c r="AQ90" s="6"/>
      <c r="AR90" s="35"/>
      <c r="AS90" s="26">
        <f t="shared" si="254"/>
        <v>0</v>
      </c>
      <c r="AT90" s="6"/>
      <c r="AU90" s="35"/>
      <c r="AV90" s="26">
        <f t="shared" si="255"/>
        <v>0</v>
      </c>
      <c r="AW90" s="6"/>
      <c r="AX90" s="35"/>
      <c r="AY90" s="26">
        <f t="shared" si="256"/>
        <v>0</v>
      </c>
      <c r="AZ90" s="6"/>
      <c r="BA90" s="35"/>
      <c r="BB90" s="26">
        <f t="shared" si="257"/>
        <v>0</v>
      </c>
      <c r="BC90" s="6"/>
      <c r="BD90" s="35"/>
      <c r="BE90" s="26">
        <f t="shared" si="258"/>
        <v>0</v>
      </c>
      <c r="BF90" s="6"/>
      <c r="BG90" s="35"/>
      <c r="BH90" s="26">
        <f t="shared" si="259"/>
        <v>0</v>
      </c>
      <c r="BI90" s="6"/>
      <c r="BJ90" s="35"/>
      <c r="BK90" s="26">
        <f t="shared" si="260"/>
        <v>0</v>
      </c>
      <c r="BL90" s="6"/>
      <c r="BM90" s="35"/>
      <c r="BN90" s="26">
        <f t="shared" si="261"/>
        <v>0</v>
      </c>
      <c r="BO90" s="6"/>
      <c r="BP90" s="28">
        <f t="shared" si="262"/>
        <v>0</v>
      </c>
      <c r="BQ90" s="29">
        <f t="shared" si="263"/>
        <v>0</v>
      </c>
    </row>
    <row r="91" spans="1:69" ht="15.75" customHeight="1">
      <c r="A91" s="181"/>
      <c r="B91" s="36" t="s">
        <v>96</v>
      </c>
      <c r="C91" s="37" t="s">
        <v>97</v>
      </c>
      <c r="D91" s="38">
        <v>1.5</v>
      </c>
      <c r="E91" s="22">
        <f t="shared" si="240"/>
        <v>0.375</v>
      </c>
      <c r="F91" s="39">
        <f t="shared" si="241"/>
        <v>0.625</v>
      </c>
      <c r="G91" s="40">
        <v>2.5</v>
      </c>
      <c r="H91" s="34"/>
      <c r="I91" s="26">
        <f t="shared" si="242"/>
        <v>0</v>
      </c>
      <c r="J91" s="6"/>
      <c r="K91" s="35"/>
      <c r="L91" s="26">
        <f t="shared" si="243"/>
        <v>0</v>
      </c>
      <c r="M91" s="6"/>
      <c r="N91" s="35"/>
      <c r="O91" s="26">
        <f t="shared" si="244"/>
        <v>0</v>
      </c>
      <c r="P91" s="6"/>
      <c r="Q91" s="35"/>
      <c r="R91" s="26">
        <f t="shared" si="245"/>
        <v>0</v>
      </c>
      <c r="S91" s="6"/>
      <c r="T91" s="35"/>
      <c r="U91" s="26">
        <f t="shared" si="246"/>
        <v>0</v>
      </c>
      <c r="V91" s="6"/>
      <c r="W91" s="35"/>
      <c r="X91" s="26">
        <f t="shared" si="247"/>
        <v>0</v>
      </c>
      <c r="Y91" s="6"/>
      <c r="Z91" s="35"/>
      <c r="AA91" s="26">
        <f t="shared" si="248"/>
        <v>0</v>
      </c>
      <c r="AB91" s="6"/>
      <c r="AC91" s="35"/>
      <c r="AD91" s="26">
        <f t="shared" si="249"/>
        <v>0</v>
      </c>
      <c r="AE91" s="6"/>
      <c r="AF91" s="35"/>
      <c r="AG91" s="26">
        <f t="shared" si="250"/>
        <v>0</v>
      </c>
      <c r="AH91" s="6"/>
      <c r="AI91" s="35"/>
      <c r="AJ91" s="26">
        <f t="shared" si="251"/>
        <v>0</v>
      </c>
      <c r="AK91" s="6"/>
      <c r="AL91" s="35"/>
      <c r="AM91" s="26">
        <f t="shared" si="252"/>
        <v>0</v>
      </c>
      <c r="AN91" s="6"/>
      <c r="AO91" s="35"/>
      <c r="AP91" s="26">
        <f t="shared" si="253"/>
        <v>0</v>
      </c>
      <c r="AQ91" s="6"/>
      <c r="AR91" s="35"/>
      <c r="AS91" s="26">
        <f t="shared" si="254"/>
        <v>0</v>
      </c>
      <c r="AT91" s="6"/>
      <c r="AU91" s="35"/>
      <c r="AV91" s="26">
        <f t="shared" si="255"/>
        <v>0</v>
      </c>
      <c r="AW91" s="6"/>
      <c r="AX91" s="35"/>
      <c r="AY91" s="26">
        <f t="shared" si="256"/>
        <v>0</v>
      </c>
      <c r="AZ91" s="6"/>
      <c r="BA91" s="35"/>
      <c r="BB91" s="26">
        <f t="shared" si="257"/>
        <v>0</v>
      </c>
      <c r="BC91" s="6"/>
      <c r="BD91" s="35"/>
      <c r="BE91" s="26">
        <f t="shared" si="258"/>
        <v>0</v>
      </c>
      <c r="BF91" s="6"/>
      <c r="BG91" s="35"/>
      <c r="BH91" s="26">
        <f t="shared" si="259"/>
        <v>0</v>
      </c>
      <c r="BI91" s="6"/>
      <c r="BJ91" s="35"/>
      <c r="BK91" s="26">
        <f t="shared" si="260"/>
        <v>0</v>
      </c>
      <c r="BL91" s="6"/>
      <c r="BM91" s="35"/>
      <c r="BN91" s="26">
        <f t="shared" si="261"/>
        <v>0</v>
      </c>
      <c r="BO91" s="6"/>
      <c r="BP91" s="28">
        <f t="shared" si="262"/>
        <v>0</v>
      </c>
      <c r="BQ91" s="29">
        <f t="shared" si="263"/>
        <v>0</v>
      </c>
    </row>
    <row r="92" spans="1:69" ht="15.75" customHeight="1">
      <c r="A92" s="181"/>
      <c r="B92" s="36" t="s">
        <v>98</v>
      </c>
      <c r="C92" s="37" t="s">
        <v>44</v>
      </c>
      <c r="D92" s="38">
        <v>1</v>
      </c>
      <c r="E92" s="22">
        <f t="shared" si="240"/>
        <v>0.375</v>
      </c>
      <c r="F92" s="39">
        <f t="shared" si="241"/>
        <v>1.125</v>
      </c>
      <c r="G92" s="40">
        <v>2.5</v>
      </c>
      <c r="H92" s="34"/>
      <c r="I92" s="26">
        <f t="shared" si="242"/>
        <v>0</v>
      </c>
      <c r="J92" s="6"/>
      <c r="K92" s="35"/>
      <c r="L92" s="26">
        <f t="shared" si="243"/>
        <v>0</v>
      </c>
      <c r="M92" s="6"/>
      <c r="N92" s="35"/>
      <c r="O92" s="26">
        <f t="shared" si="244"/>
        <v>0</v>
      </c>
      <c r="P92" s="6"/>
      <c r="Q92" s="35"/>
      <c r="R92" s="26">
        <f t="shared" si="245"/>
        <v>0</v>
      </c>
      <c r="S92" s="6"/>
      <c r="T92" s="35"/>
      <c r="U92" s="26">
        <f t="shared" si="246"/>
        <v>0</v>
      </c>
      <c r="V92" s="6"/>
      <c r="W92" s="35"/>
      <c r="X92" s="26">
        <f t="shared" si="247"/>
        <v>0</v>
      </c>
      <c r="Y92" s="6"/>
      <c r="Z92" s="35"/>
      <c r="AA92" s="26">
        <f t="shared" si="248"/>
        <v>0</v>
      </c>
      <c r="AB92" s="6"/>
      <c r="AC92" s="35"/>
      <c r="AD92" s="26">
        <f t="shared" si="249"/>
        <v>0</v>
      </c>
      <c r="AE92" s="6"/>
      <c r="AF92" s="35"/>
      <c r="AG92" s="26">
        <f t="shared" si="250"/>
        <v>0</v>
      </c>
      <c r="AH92" s="6"/>
      <c r="AI92" s="35"/>
      <c r="AJ92" s="26">
        <f t="shared" si="251"/>
        <v>0</v>
      </c>
      <c r="AK92" s="6"/>
      <c r="AL92" s="35"/>
      <c r="AM92" s="26">
        <f t="shared" si="252"/>
        <v>0</v>
      </c>
      <c r="AN92" s="6"/>
      <c r="AO92" s="35"/>
      <c r="AP92" s="26">
        <f t="shared" si="253"/>
        <v>0</v>
      </c>
      <c r="AQ92" s="6"/>
      <c r="AR92" s="35"/>
      <c r="AS92" s="26">
        <f t="shared" si="254"/>
        <v>0</v>
      </c>
      <c r="AT92" s="6"/>
      <c r="AU92" s="35"/>
      <c r="AV92" s="26">
        <f t="shared" si="255"/>
        <v>0</v>
      </c>
      <c r="AW92" s="6"/>
      <c r="AX92" s="35"/>
      <c r="AY92" s="26">
        <f t="shared" si="256"/>
        <v>0</v>
      </c>
      <c r="AZ92" s="6"/>
      <c r="BA92" s="35"/>
      <c r="BB92" s="26">
        <f t="shared" si="257"/>
        <v>0</v>
      </c>
      <c r="BC92" s="6"/>
      <c r="BD92" s="35"/>
      <c r="BE92" s="26">
        <f t="shared" si="258"/>
        <v>0</v>
      </c>
      <c r="BF92" s="6"/>
      <c r="BG92" s="35"/>
      <c r="BH92" s="26">
        <f t="shared" si="259"/>
        <v>0</v>
      </c>
      <c r="BI92" s="6"/>
      <c r="BJ92" s="35"/>
      <c r="BK92" s="26">
        <f t="shared" si="260"/>
        <v>0</v>
      </c>
      <c r="BL92" s="6"/>
      <c r="BM92" s="35"/>
      <c r="BN92" s="26">
        <f t="shared" si="261"/>
        <v>0</v>
      </c>
      <c r="BO92" s="6"/>
      <c r="BP92" s="28">
        <f t="shared" si="262"/>
        <v>0</v>
      </c>
      <c r="BQ92" s="29">
        <f t="shared" si="263"/>
        <v>0</v>
      </c>
    </row>
    <row r="93" spans="1:69" ht="15.75" customHeight="1">
      <c r="A93" s="182"/>
      <c r="B93" s="41" t="s">
        <v>99</v>
      </c>
      <c r="C93" s="42" t="s">
        <v>30</v>
      </c>
      <c r="D93" s="43">
        <v>8</v>
      </c>
      <c r="E93" s="44">
        <f t="shared" si="240"/>
        <v>1.7999999999999998</v>
      </c>
      <c r="F93" s="45">
        <f t="shared" si="241"/>
        <v>2.1999999999999993</v>
      </c>
      <c r="G93" s="46">
        <v>12</v>
      </c>
      <c r="H93" s="47"/>
      <c r="I93" s="26">
        <f t="shared" si="242"/>
        <v>0</v>
      </c>
      <c r="J93" s="6"/>
      <c r="K93" s="48"/>
      <c r="L93" s="62">
        <f t="shared" si="243"/>
        <v>0</v>
      </c>
      <c r="M93" s="6"/>
      <c r="N93" s="48"/>
      <c r="O93" s="62">
        <f t="shared" si="244"/>
        <v>0</v>
      </c>
      <c r="P93" s="6"/>
      <c r="Q93" s="48"/>
      <c r="R93" s="62">
        <f t="shared" si="245"/>
        <v>0</v>
      </c>
      <c r="S93" s="6"/>
      <c r="T93" s="48"/>
      <c r="U93" s="62">
        <f t="shared" si="246"/>
        <v>0</v>
      </c>
      <c r="V93" s="6"/>
      <c r="W93" s="48"/>
      <c r="X93" s="62">
        <f t="shared" si="247"/>
        <v>0</v>
      </c>
      <c r="Y93" s="6"/>
      <c r="Z93" s="48"/>
      <c r="AA93" s="62">
        <f t="shared" si="248"/>
        <v>0</v>
      </c>
      <c r="AB93" s="6"/>
      <c r="AC93" s="48"/>
      <c r="AD93" s="62">
        <f t="shared" si="249"/>
        <v>0</v>
      </c>
      <c r="AE93" s="6"/>
      <c r="AF93" s="48"/>
      <c r="AG93" s="62">
        <f t="shared" si="250"/>
        <v>0</v>
      </c>
      <c r="AH93" s="6"/>
      <c r="AI93" s="48"/>
      <c r="AJ93" s="62">
        <f t="shared" si="251"/>
        <v>0</v>
      </c>
      <c r="AK93" s="6"/>
      <c r="AL93" s="48"/>
      <c r="AM93" s="62">
        <f t="shared" si="252"/>
        <v>0</v>
      </c>
      <c r="AN93" s="6"/>
      <c r="AO93" s="48"/>
      <c r="AP93" s="62">
        <f t="shared" si="253"/>
        <v>0</v>
      </c>
      <c r="AQ93" s="6"/>
      <c r="AR93" s="48"/>
      <c r="AS93" s="62">
        <f t="shared" si="254"/>
        <v>0</v>
      </c>
      <c r="AT93" s="6"/>
      <c r="AU93" s="48"/>
      <c r="AV93" s="62">
        <f t="shared" si="255"/>
        <v>0</v>
      </c>
      <c r="AW93" s="6"/>
      <c r="AX93" s="48"/>
      <c r="AY93" s="62">
        <f t="shared" si="256"/>
        <v>0</v>
      </c>
      <c r="AZ93" s="6"/>
      <c r="BA93" s="48"/>
      <c r="BB93" s="62">
        <f t="shared" si="257"/>
        <v>0</v>
      </c>
      <c r="BC93" s="6"/>
      <c r="BD93" s="48"/>
      <c r="BE93" s="62">
        <f t="shared" si="258"/>
        <v>0</v>
      </c>
      <c r="BF93" s="6"/>
      <c r="BG93" s="48"/>
      <c r="BH93" s="62">
        <f t="shared" si="259"/>
        <v>0</v>
      </c>
      <c r="BI93" s="6"/>
      <c r="BJ93" s="48"/>
      <c r="BK93" s="62">
        <f t="shared" si="260"/>
        <v>0</v>
      </c>
      <c r="BL93" s="6"/>
      <c r="BM93" s="48"/>
      <c r="BN93" s="62">
        <f t="shared" si="261"/>
        <v>0</v>
      </c>
      <c r="BO93" s="6"/>
      <c r="BP93" s="28">
        <f t="shared" si="262"/>
        <v>0</v>
      </c>
      <c r="BQ93" s="29">
        <f t="shared" si="263"/>
        <v>0</v>
      </c>
    </row>
    <row r="94" spans="1:69" ht="25.5" customHeight="1">
      <c r="A94" s="63"/>
      <c r="B94" s="8"/>
      <c r="C94" s="4"/>
      <c r="D94" s="5"/>
      <c r="E94" s="4"/>
      <c r="F94" s="4"/>
      <c r="G94" s="5"/>
      <c r="H94" s="4"/>
      <c r="I94" s="50">
        <f>SUM(I88:I93)</f>
        <v>0</v>
      </c>
      <c r="J94" s="6"/>
      <c r="K94" s="4"/>
      <c r="L94" s="50">
        <f>SUM(L88:L93)</f>
        <v>0</v>
      </c>
      <c r="M94" s="6"/>
      <c r="N94" s="4"/>
      <c r="O94" s="50">
        <f>SUM(O88:O93)</f>
        <v>0</v>
      </c>
      <c r="P94" s="6"/>
      <c r="Q94" s="4"/>
      <c r="R94" s="50">
        <f>SUM(R88:R93)</f>
        <v>0</v>
      </c>
      <c r="S94" s="6"/>
      <c r="T94" s="4"/>
      <c r="U94" s="50">
        <f>SUM(U88:U93)</f>
        <v>0</v>
      </c>
      <c r="V94" s="6"/>
      <c r="W94" s="4"/>
      <c r="X94" s="50">
        <f>SUM(X88:X93)</f>
        <v>0</v>
      </c>
      <c r="Y94" s="6"/>
      <c r="Z94" s="4"/>
      <c r="AA94" s="50">
        <f>SUM(AA88:AA93)</f>
        <v>0</v>
      </c>
      <c r="AB94" s="6"/>
      <c r="AC94" s="4"/>
      <c r="AD94" s="50">
        <f>SUM(AD88:AD93)</f>
        <v>0</v>
      </c>
      <c r="AE94" s="6"/>
      <c r="AF94" s="4"/>
      <c r="AG94" s="50">
        <f>SUM(AG88:AG93)</f>
        <v>0</v>
      </c>
      <c r="AH94" s="6"/>
      <c r="AI94" s="4"/>
      <c r="AJ94" s="50">
        <f>SUM(AJ88:AJ93)</f>
        <v>0</v>
      </c>
      <c r="AK94" s="6"/>
      <c r="AL94" s="4"/>
      <c r="AM94" s="50">
        <f>SUM(AM88:AM93)</f>
        <v>0</v>
      </c>
      <c r="AN94" s="6"/>
      <c r="AO94" s="4"/>
      <c r="AP94" s="50">
        <f>SUM(AP88:AP93)</f>
        <v>0</v>
      </c>
      <c r="AQ94" s="6"/>
      <c r="AR94" s="4"/>
      <c r="AS94" s="50">
        <f>SUM(AS88:AS93)</f>
        <v>0</v>
      </c>
      <c r="AT94" s="6"/>
      <c r="AU94" s="4"/>
      <c r="AV94" s="50">
        <f>SUM(AV88:AV93)</f>
        <v>0</v>
      </c>
      <c r="AW94" s="6"/>
      <c r="AX94" s="4"/>
      <c r="AY94" s="50">
        <f>SUM(AY88:AY93)</f>
        <v>0</v>
      </c>
      <c r="AZ94" s="6"/>
      <c r="BA94" s="4"/>
      <c r="BB94" s="50">
        <f>SUM(BB88:BB93)</f>
        <v>0</v>
      </c>
      <c r="BC94" s="6"/>
      <c r="BD94" s="4"/>
      <c r="BE94" s="50">
        <f>SUM(BE88:BE93)</f>
        <v>0</v>
      </c>
      <c r="BF94" s="6"/>
      <c r="BG94" s="4"/>
      <c r="BH94" s="50">
        <f>SUM(BH88:BH93)</f>
        <v>0</v>
      </c>
      <c r="BI94" s="6"/>
      <c r="BJ94" s="4"/>
      <c r="BK94" s="50">
        <f>SUM(BK88:BK93)</f>
        <v>0</v>
      </c>
      <c r="BL94" s="6"/>
      <c r="BM94" s="4"/>
      <c r="BN94" s="50">
        <f>SUM(BN88:BN93)</f>
        <v>0</v>
      </c>
      <c r="BO94" s="6"/>
      <c r="BP94" s="4"/>
      <c r="BQ94" s="50">
        <f>SUM(BQ88:BQ93)</f>
        <v>0</v>
      </c>
    </row>
    <row r="95" spans="1:69" ht="15.75" customHeight="1">
      <c r="A95" s="63"/>
      <c r="B95" s="8"/>
      <c r="C95" s="4"/>
      <c r="D95" s="5"/>
      <c r="E95" s="4"/>
      <c r="F95" s="4"/>
      <c r="G95" s="5"/>
      <c r="H95" s="4"/>
      <c r="I95" s="4"/>
      <c r="J95" s="6"/>
      <c r="K95" s="4"/>
      <c r="L95" s="4"/>
      <c r="M95" s="6"/>
      <c r="N95" s="4"/>
      <c r="O95" s="4"/>
      <c r="P95" s="6"/>
      <c r="Q95" s="4"/>
      <c r="R95" s="4"/>
      <c r="S95" s="6"/>
      <c r="T95" s="4"/>
      <c r="U95" s="4"/>
      <c r="V95" s="6"/>
      <c r="W95" s="4"/>
      <c r="X95" s="4"/>
      <c r="Y95" s="6"/>
      <c r="Z95" s="4"/>
      <c r="AA95" s="4"/>
      <c r="AB95" s="6"/>
      <c r="AC95" s="4"/>
      <c r="AD95" s="4"/>
      <c r="AE95" s="6"/>
      <c r="AF95" s="4"/>
      <c r="AG95" s="4"/>
      <c r="AH95" s="6"/>
      <c r="AI95" s="4"/>
      <c r="AJ95" s="4"/>
      <c r="AK95" s="6"/>
      <c r="AL95" s="4"/>
      <c r="AM95" s="4"/>
      <c r="AN95" s="6"/>
      <c r="AO95" s="4"/>
      <c r="AP95" s="4"/>
      <c r="AQ95" s="6"/>
      <c r="AR95" s="4"/>
      <c r="AS95" s="4"/>
      <c r="AT95" s="6"/>
      <c r="AU95" s="4"/>
      <c r="AV95" s="4"/>
      <c r="AW95" s="6"/>
      <c r="AX95" s="4"/>
      <c r="AY95" s="4"/>
      <c r="AZ95" s="6"/>
      <c r="BA95" s="4"/>
      <c r="BB95" s="4"/>
      <c r="BC95" s="6"/>
      <c r="BD95" s="4"/>
      <c r="BE95" s="4"/>
      <c r="BF95" s="6"/>
      <c r="BG95" s="4"/>
      <c r="BH95" s="4"/>
      <c r="BI95" s="6"/>
      <c r="BJ95" s="4"/>
      <c r="BK95" s="4"/>
      <c r="BL95" s="6"/>
      <c r="BM95" s="4"/>
      <c r="BN95" s="4"/>
      <c r="BO95" s="6"/>
      <c r="BP95" s="4"/>
      <c r="BQ95" s="4"/>
    </row>
    <row r="96" spans="1:69" ht="15.75" customHeight="1">
      <c r="A96" s="180" t="s">
        <v>100</v>
      </c>
      <c r="B96" s="19" t="s">
        <v>101</v>
      </c>
      <c r="C96" s="64" t="s">
        <v>14</v>
      </c>
      <c r="D96" s="81">
        <v>3.8</v>
      </c>
      <c r="E96" s="23">
        <f t="shared" ref="E96:E99" si="264">G96*0.15</f>
        <v>1.2</v>
      </c>
      <c r="F96" s="23">
        <f t="shared" ref="F96:F99" si="265">G96-E96-D96</f>
        <v>3</v>
      </c>
      <c r="G96" s="82">
        <v>8</v>
      </c>
      <c r="H96" s="65"/>
      <c r="I96" s="55">
        <f t="shared" ref="I96:I99" si="266">$G96*H96</f>
        <v>0</v>
      </c>
      <c r="J96" s="6"/>
      <c r="K96" s="27"/>
      <c r="L96" s="55">
        <f t="shared" ref="L96:L99" si="267">$G96*K96</f>
        <v>0</v>
      </c>
      <c r="M96" s="6"/>
      <c r="N96" s="27"/>
      <c r="O96" s="55">
        <f t="shared" ref="O96:O99" si="268">$G96*N96</f>
        <v>0</v>
      </c>
      <c r="P96" s="6"/>
      <c r="Q96" s="27"/>
      <c r="R96" s="55">
        <f t="shared" ref="R96:R99" si="269">$G96*Q96</f>
        <v>0</v>
      </c>
      <c r="S96" s="6"/>
      <c r="T96" s="27"/>
      <c r="U96" s="55">
        <f t="shared" ref="U96:U99" si="270">$G96*T96</f>
        <v>0</v>
      </c>
      <c r="V96" s="6"/>
      <c r="W96" s="27"/>
      <c r="X96" s="55">
        <f t="shared" ref="X96:X99" si="271">$G96*W96</f>
        <v>0</v>
      </c>
      <c r="Y96" s="6"/>
      <c r="Z96" s="27"/>
      <c r="AA96" s="55">
        <f t="shared" ref="AA96:AA99" si="272">$G96*Z96</f>
        <v>0</v>
      </c>
      <c r="AB96" s="6"/>
      <c r="AC96" s="27"/>
      <c r="AD96" s="55">
        <f t="shared" ref="AD96:AD99" si="273">$G96*AC96</f>
        <v>0</v>
      </c>
      <c r="AE96" s="6"/>
      <c r="AF96" s="27"/>
      <c r="AG96" s="55">
        <f t="shared" ref="AG96:AG99" si="274">$G96*AF96</f>
        <v>0</v>
      </c>
      <c r="AH96" s="6"/>
      <c r="AI96" s="27"/>
      <c r="AJ96" s="55">
        <f t="shared" ref="AJ96:AJ99" si="275">$G96*AI96</f>
        <v>0</v>
      </c>
      <c r="AK96" s="6"/>
      <c r="AL96" s="27"/>
      <c r="AM96" s="55">
        <f t="shared" ref="AM96:AM99" si="276">$G96*AL96</f>
        <v>0</v>
      </c>
      <c r="AN96" s="6"/>
      <c r="AO96" s="27"/>
      <c r="AP96" s="55">
        <f t="shared" ref="AP96:AP99" si="277">$G96*AO96</f>
        <v>0</v>
      </c>
      <c r="AQ96" s="6"/>
      <c r="AR96" s="27"/>
      <c r="AS96" s="55">
        <f t="shared" ref="AS96:AS99" si="278">$G96*AR96</f>
        <v>0</v>
      </c>
      <c r="AT96" s="6"/>
      <c r="AU96" s="27"/>
      <c r="AV96" s="55">
        <f t="shared" ref="AV96:AV99" si="279">$G96*AU96</f>
        <v>0</v>
      </c>
      <c r="AW96" s="6"/>
      <c r="AX96" s="27"/>
      <c r="AY96" s="55">
        <f t="shared" ref="AY96:AY99" si="280">$G96*AX96</f>
        <v>0</v>
      </c>
      <c r="AZ96" s="6"/>
      <c r="BA96" s="27"/>
      <c r="BB96" s="55">
        <f t="shared" ref="BB96:BB99" si="281">$G96*BA96</f>
        <v>0</v>
      </c>
      <c r="BC96" s="6"/>
      <c r="BD96" s="27"/>
      <c r="BE96" s="55">
        <f t="shared" ref="BE96:BE99" si="282">$G96*BD96</f>
        <v>0</v>
      </c>
      <c r="BF96" s="6"/>
      <c r="BG96" s="27"/>
      <c r="BH96" s="55">
        <f t="shared" ref="BH96:BH99" si="283">$G96*BG96</f>
        <v>0</v>
      </c>
      <c r="BI96" s="6"/>
      <c r="BJ96" s="27"/>
      <c r="BK96" s="55">
        <f t="shared" ref="BK96:BK99" si="284">$G96*BJ96</f>
        <v>0</v>
      </c>
      <c r="BL96" s="6"/>
      <c r="BM96" s="27"/>
      <c r="BN96" s="55">
        <f t="shared" ref="BN96:BN99" si="285">$G96*BM96</f>
        <v>0</v>
      </c>
      <c r="BO96" s="6"/>
      <c r="BP96" s="28">
        <f t="shared" ref="BP96:BP99" si="286">SUM(H96,K96,N96,Q96,T96,W96,Z96,AC96,AF96,AI96,AL96,AO96,AR96,AU96,AX96,BA96,BD96,BG96,BJ96,BM96)</f>
        <v>0</v>
      </c>
      <c r="BQ96" s="29">
        <f t="shared" ref="BQ96:BQ99" si="287">$G96*BP96</f>
        <v>0</v>
      </c>
    </row>
    <row r="97" spans="1:69" ht="15.75" customHeight="1">
      <c r="A97" s="181"/>
      <c r="B97" s="36" t="s">
        <v>101</v>
      </c>
      <c r="C97" s="37" t="s">
        <v>102</v>
      </c>
      <c r="D97" s="86">
        <v>8</v>
      </c>
      <c r="E97" s="22">
        <f t="shared" si="264"/>
        <v>2.25</v>
      </c>
      <c r="F97" s="39">
        <f t="shared" si="265"/>
        <v>4.75</v>
      </c>
      <c r="G97" s="85">
        <v>15</v>
      </c>
      <c r="H97" s="34"/>
      <c r="I97" s="26">
        <f t="shared" si="266"/>
        <v>0</v>
      </c>
      <c r="J97" s="6"/>
      <c r="K97" s="35"/>
      <c r="L97" s="26">
        <f t="shared" si="267"/>
        <v>0</v>
      </c>
      <c r="M97" s="6"/>
      <c r="N97" s="35"/>
      <c r="O97" s="26">
        <f t="shared" si="268"/>
        <v>0</v>
      </c>
      <c r="P97" s="6"/>
      <c r="Q97" s="35"/>
      <c r="R97" s="26">
        <f t="shared" si="269"/>
        <v>0</v>
      </c>
      <c r="S97" s="6"/>
      <c r="T97" s="35"/>
      <c r="U97" s="26">
        <f t="shared" si="270"/>
        <v>0</v>
      </c>
      <c r="V97" s="6"/>
      <c r="W97" s="35"/>
      <c r="X97" s="26">
        <f t="shared" si="271"/>
        <v>0</v>
      </c>
      <c r="Y97" s="6"/>
      <c r="Z97" s="35"/>
      <c r="AA97" s="26">
        <f t="shared" si="272"/>
        <v>0</v>
      </c>
      <c r="AB97" s="6"/>
      <c r="AC97" s="35"/>
      <c r="AD97" s="26">
        <f t="shared" si="273"/>
        <v>0</v>
      </c>
      <c r="AE97" s="6"/>
      <c r="AF97" s="35"/>
      <c r="AG97" s="26">
        <f t="shared" si="274"/>
        <v>0</v>
      </c>
      <c r="AH97" s="6"/>
      <c r="AI97" s="35"/>
      <c r="AJ97" s="26">
        <f t="shared" si="275"/>
        <v>0</v>
      </c>
      <c r="AK97" s="6"/>
      <c r="AL97" s="35"/>
      <c r="AM97" s="26">
        <f t="shared" si="276"/>
        <v>0</v>
      </c>
      <c r="AN97" s="6"/>
      <c r="AO97" s="35"/>
      <c r="AP97" s="26">
        <f t="shared" si="277"/>
        <v>0</v>
      </c>
      <c r="AQ97" s="6"/>
      <c r="AR97" s="35"/>
      <c r="AS97" s="26">
        <f t="shared" si="278"/>
        <v>0</v>
      </c>
      <c r="AT97" s="6"/>
      <c r="AU97" s="35"/>
      <c r="AV97" s="26">
        <f t="shared" si="279"/>
        <v>0</v>
      </c>
      <c r="AW97" s="6"/>
      <c r="AX97" s="35"/>
      <c r="AY97" s="26">
        <f t="shared" si="280"/>
        <v>0</v>
      </c>
      <c r="AZ97" s="6"/>
      <c r="BA97" s="35"/>
      <c r="BB97" s="26">
        <f t="shared" si="281"/>
        <v>0</v>
      </c>
      <c r="BC97" s="6"/>
      <c r="BD97" s="35"/>
      <c r="BE97" s="26">
        <f t="shared" si="282"/>
        <v>0</v>
      </c>
      <c r="BF97" s="6"/>
      <c r="BG97" s="35"/>
      <c r="BH97" s="26">
        <f t="shared" si="283"/>
        <v>0</v>
      </c>
      <c r="BI97" s="6"/>
      <c r="BJ97" s="35"/>
      <c r="BK97" s="26">
        <f t="shared" si="284"/>
        <v>0</v>
      </c>
      <c r="BL97" s="6"/>
      <c r="BM97" s="35"/>
      <c r="BN97" s="26">
        <f t="shared" si="285"/>
        <v>0</v>
      </c>
      <c r="BO97" s="6"/>
      <c r="BP97" s="28">
        <f t="shared" si="286"/>
        <v>0</v>
      </c>
      <c r="BQ97" s="29">
        <f t="shared" si="287"/>
        <v>0</v>
      </c>
    </row>
    <row r="98" spans="1:69" ht="15.75" customHeight="1">
      <c r="A98" s="181"/>
      <c r="B98" s="36" t="s">
        <v>103</v>
      </c>
      <c r="C98" s="37" t="s">
        <v>104</v>
      </c>
      <c r="D98" s="86">
        <v>11.3</v>
      </c>
      <c r="E98" s="22">
        <f t="shared" si="264"/>
        <v>2.6999999999999997</v>
      </c>
      <c r="F98" s="22">
        <f t="shared" si="265"/>
        <v>4</v>
      </c>
      <c r="G98" s="85">
        <v>18</v>
      </c>
      <c r="H98" s="34"/>
      <c r="I98" s="26">
        <f t="shared" si="266"/>
        <v>0</v>
      </c>
      <c r="J98" s="6"/>
      <c r="K98" s="35"/>
      <c r="L98" s="26">
        <f t="shared" si="267"/>
        <v>0</v>
      </c>
      <c r="M98" s="6"/>
      <c r="N98" s="35"/>
      <c r="O98" s="26">
        <f t="shared" si="268"/>
        <v>0</v>
      </c>
      <c r="P98" s="6"/>
      <c r="Q98" s="35"/>
      <c r="R98" s="26">
        <f t="shared" si="269"/>
        <v>0</v>
      </c>
      <c r="S98" s="6"/>
      <c r="T98" s="35"/>
      <c r="U98" s="26">
        <f t="shared" si="270"/>
        <v>0</v>
      </c>
      <c r="V98" s="6"/>
      <c r="W98" s="35"/>
      <c r="X98" s="26">
        <f t="shared" si="271"/>
        <v>0</v>
      </c>
      <c r="Y98" s="6"/>
      <c r="Z98" s="35"/>
      <c r="AA98" s="26">
        <f t="shared" si="272"/>
        <v>0</v>
      </c>
      <c r="AB98" s="6"/>
      <c r="AC98" s="35"/>
      <c r="AD98" s="26">
        <f t="shared" si="273"/>
        <v>0</v>
      </c>
      <c r="AE98" s="6"/>
      <c r="AF98" s="35"/>
      <c r="AG98" s="26">
        <f t="shared" si="274"/>
        <v>0</v>
      </c>
      <c r="AH98" s="6"/>
      <c r="AI98" s="35"/>
      <c r="AJ98" s="26">
        <f t="shared" si="275"/>
        <v>0</v>
      </c>
      <c r="AK98" s="6"/>
      <c r="AL98" s="35"/>
      <c r="AM98" s="26">
        <f t="shared" si="276"/>
        <v>0</v>
      </c>
      <c r="AN98" s="6"/>
      <c r="AO98" s="35"/>
      <c r="AP98" s="26">
        <f t="shared" si="277"/>
        <v>0</v>
      </c>
      <c r="AQ98" s="6"/>
      <c r="AR98" s="35"/>
      <c r="AS98" s="26">
        <f t="shared" si="278"/>
        <v>0</v>
      </c>
      <c r="AT98" s="6"/>
      <c r="AU98" s="35"/>
      <c r="AV98" s="26">
        <f t="shared" si="279"/>
        <v>0</v>
      </c>
      <c r="AW98" s="6"/>
      <c r="AX98" s="35"/>
      <c r="AY98" s="26">
        <f t="shared" si="280"/>
        <v>0</v>
      </c>
      <c r="AZ98" s="6"/>
      <c r="BA98" s="35"/>
      <c r="BB98" s="26">
        <f t="shared" si="281"/>
        <v>0</v>
      </c>
      <c r="BC98" s="6"/>
      <c r="BD98" s="35"/>
      <c r="BE98" s="26">
        <f t="shared" si="282"/>
        <v>0</v>
      </c>
      <c r="BF98" s="6"/>
      <c r="BG98" s="35"/>
      <c r="BH98" s="26">
        <f t="shared" si="283"/>
        <v>0</v>
      </c>
      <c r="BI98" s="6"/>
      <c r="BJ98" s="35"/>
      <c r="BK98" s="26">
        <f t="shared" si="284"/>
        <v>0</v>
      </c>
      <c r="BL98" s="6"/>
      <c r="BM98" s="35"/>
      <c r="BN98" s="26">
        <f t="shared" si="285"/>
        <v>0</v>
      </c>
      <c r="BO98" s="6"/>
      <c r="BP98" s="28">
        <f t="shared" si="286"/>
        <v>0</v>
      </c>
      <c r="BQ98" s="29">
        <f t="shared" si="287"/>
        <v>0</v>
      </c>
    </row>
    <row r="99" spans="1:69" ht="30.75" customHeight="1">
      <c r="A99" s="182"/>
      <c r="B99" s="90" t="s">
        <v>105</v>
      </c>
      <c r="C99" s="42" t="s">
        <v>106</v>
      </c>
      <c r="D99" s="43">
        <v>6</v>
      </c>
      <c r="E99" s="44">
        <f t="shared" si="264"/>
        <v>1.5</v>
      </c>
      <c r="F99" s="45">
        <f t="shared" si="265"/>
        <v>2.5</v>
      </c>
      <c r="G99" s="89">
        <v>10</v>
      </c>
      <c r="H99" s="47"/>
      <c r="I99" s="26">
        <f t="shared" si="266"/>
        <v>0</v>
      </c>
      <c r="J99" s="4"/>
      <c r="K99" s="48"/>
      <c r="L99" s="62">
        <f t="shared" si="267"/>
        <v>0</v>
      </c>
      <c r="M99" s="6"/>
      <c r="N99" s="48"/>
      <c r="O99" s="62">
        <f t="shared" si="268"/>
        <v>0</v>
      </c>
      <c r="P99" s="6"/>
      <c r="Q99" s="48"/>
      <c r="R99" s="62">
        <f t="shared" si="269"/>
        <v>0</v>
      </c>
      <c r="S99" s="6"/>
      <c r="T99" s="48"/>
      <c r="U99" s="62">
        <f t="shared" si="270"/>
        <v>0</v>
      </c>
      <c r="V99" s="6"/>
      <c r="W99" s="48"/>
      <c r="X99" s="62">
        <f t="shared" si="271"/>
        <v>0</v>
      </c>
      <c r="Y99" s="6"/>
      <c r="Z99" s="48"/>
      <c r="AA99" s="62">
        <f t="shared" si="272"/>
        <v>0</v>
      </c>
      <c r="AB99" s="6"/>
      <c r="AC99" s="48"/>
      <c r="AD99" s="62">
        <f t="shared" si="273"/>
        <v>0</v>
      </c>
      <c r="AE99" s="6"/>
      <c r="AF99" s="48"/>
      <c r="AG99" s="62">
        <f t="shared" si="274"/>
        <v>0</v>
      </c>
      <c r="AH99" s="6"/>
      <c r="AI99" s="48"/>
      <c r="AJ99" s="62">
        <f t="shared" si="275"/>
        <v>0</v>
      </c>
      <c r="AK99" s="6"/>
      <c r="AL99" s="48"/>
      <c r="AM99" s="62">
        <f t="shared" si="276"/>
        <v>0</v>
      </c>
      <c r="AN99" s="6"/>
      <c r="AO99" s="48"/>
      <c r="AP99" s="62">
        <f t="shared" si="277"/>
        <v>0</v>
      </c>
      <c r="AQ99" s="6"/>
      <c r="AR99" s="48"/>
      <c r="AS99" s="62">
        <f t="shared" si="278"/>
        <v>0</v>
      </c>
      <c r="AT99" s="6"/>
      <c r="AU99" s="48"/>
      <c r="AV99" s="62">
        <f t="shared" si="279"/>
        <v>0</v>
      </c>
      <c r="AW99" s="6"/>
      <c r="AX99" s="48"/>
      <c r="AY99" s="62">
        <f t="shared" si="280"/>
        <v>0</v>
      </c>
      <c r="AZ99" s="6"/>
      <c r="BA99" s="48"/>
      <c r="BB99" s="62">
        <f t="shared" si="281"/>
        <v>0</v>
      </c>
      <c r="BC99" s="6"/>
      <c r="BD99" s="48"/>
      <c r="BE99" s="62">
        <f t="shared" si="282"/>
        <v>0</v>
      </c>
      <c r="BF99" s="6"/>
      <c r="BG99" s="48"/>
      <c r="BH99" s="62">
        <f t="shared" si="283"/>
        <v>0</v>
      </c>
      <c r="BI99" s="6"/>
      <c r="BJ99" s="48"/>
      <c r="BK99" s="62">
        <f t="shared" si="284"/>
        <v>0</v>
      </c>
      <c r="BL99" s="6"/>
      <c r="BM99" s="48"/>
      <c r="BN99" s="62">
        <f t="shared" si="285"/>
        <v>0</v>
      </c>
      <c r="BO99" s="6"/>
      <c r="BP99" s="28">
        <f t="shared" si="286"/>
        <v>0</v>
      </c>
      <c r="BQ99" s="29">
        <f t="shared" si="287"/>
        <v>0</v>
      </c>
    </row>
    <row r="100" spans="1:69" ht="25.5" customHeight="1">
      <c r="A100" s="63"/>
      <c r="B100" s="8"/>
      <c r="C100" s="4"/>
      <c r="D100" s="5"/>
      <c r="E100" s="4"/>
      <c r="F100" s="4"/>
      <c r="G100" s="5"/>
      <c r="H100" s="4"/>
      <c r="I100" s="50">
        <f>SUM(I96:I99)</f>
        <v>0</v>
      </c>
      <c r="J100" s="6"/>
      <c r="K100" s="4"/>
      <c r="L100" s="50">
        <f>SUM(L96:L99)</f>
        <v>0</v>
      </c>
      <c r="M100" s="6"/>
      <c r="N100" s="4"/>
      <c r="O100" s="50">
        <f>SUM(O96:O99)</f>
        <v>0</v>
      </c>
      <c r="P100" s="6"/>
      <c r="Q100" s="4"/>
      <c r="R100" s="50">
        <f>SUM(R96:R99)</f>
        <v>0</v>
      </c>
      <c r="S100" s="6"/>
      <c r="T100" s="4"/>
      <c r="U100" s="50">
        <f>SUM(U96:U99)</f>
        <v>0</v>
      </c>
      <c r="V100" s="6"/>
      <c r="W100" s="4"/>
      <c r="X100" s="50">
        <f>SUM(X96:X99)</f>
        <v>0</v>
      </c>
      <c r="Y100" s="6"/>
      <c r="Z100" s="4"/>
      <c r="AA100" s="50">
        <f>SUM(AA96:AA99)</f>
        <v>0</v>
      </c>
      <c r="AB100" s="6"/>
      <c r="AC100" s="4"/>
      <c r="AD100" s="50">
        <f>SUM(AD96:AD99)</f>
        <v>0</v>
      </c>
      <c r="AE100" s="6"/>
      <c r="AF100" s="4"/>
      <c r="AG100" s="50">
        <f>SUM(AG96:AG99)</f>
        <v>0</v>
      </c>
      <c r="AH100" s="6"/>
      <c r="AI100" s="4"/>
      <c r="AJ100" s="50">
        <f>SUM(AJ96:AJ99)</f>
        <v>0</v>
      </c>
      <c r="AK100" s="6"/>
      <c r="AL100" s="4"/>
      <c r="AM100" s="50">
        <f>SUM(AM96:AM99)</f>
        <v>0</v>
      </c>
      <c r="AN100" s="6"/>
      <c r="AO100" s="4"/>
      <c r="AP100" s="50">
        <f>SUM(AP96:AP99)</f>
        <v>0</v>
      </c>
      <c r="AQ100" s="6"/>
      <c r="AR100" s="4"/>
      <c r="AS100" s="50">
        <f>SUM(AS96:AS99)</f>
        <v>0</v>
      </c>
      <c r="AT100" s="6"/>
      <c r="AU100" s="4"/>
      <c r="AV100" s="50">
        <f>SUM(AV96:AV99)</f>
        <v>0</v>
      </c>
      <c r="AW100" s="6"/>
      <c r="AX100" s="4"/>
      <c r="AY100" s="50">
        <f>SUM(AY96:AY99)</f>
        <v>0</v>
      </c>
      <c r="AZ100" s="6"/>
      <c r="BA100" s="4"/>
      <c r="BB100" s="50">
        <f>SUM(BB96:BB99)</f>
        <v>0</v>
      </c>
      <c r="BC100" s="6"/>
      <c r="BD100" s="4"/>
      <c r="BE100" s="50">
        <f>SUM(BE96:BE99)</f>
        <v>0</v>
      </c>
      <c r="BF100" s="6"/>
      <c r="BG100" s="4"/>
      <c r="BH100" s="50">
        <f>SUM(BH96:BH99)</f>
        <v>0</v>
      </c>
      <c r="BI100" s="6"/>
      <c r="BJ100" s="4"/>
      <c r="BK100" s="50">
        <f>SUM(BK96:BK99)</f>
        <v>0</v>
      </c>
      <c r="BL100" s="6"/>
      <c r="BM100" s="4"/>
      <c r="BN100" s="50">
        <f>SUM(BN96:BN99)</f>
        <v>0</v>
      </c>
      <c r="BO100" s="6"/>
      <c r="BP100" s="4"/>
      <c r="BQ100" s="50">
        <f>SUM(BQ96:BQ99)</f>
        <v>0</v>
      </c>
    </row>
    <row r="101" spans="1:69" ht="15.75" customHeight="1">
      <c r="A101" s="63"/>
      <c r="B101" s="8"/>
      <c r="C101" s="4"/>
      <c r="D101" s="5"/>
      <c r="E101" s="4"/>
      <c r="F101" s="4"/>
      <c r="G101" s="5"/>
      <c r="H101" s="4"/>
      <c r="I101" s="4"/>
      <c r="J101" s="6"/>
      <c r="K101" s="4"/>
      <c r="L101" s="4"/>
      <c r="M101" s="6"/>
      <c r="N101" s="4"/>
      <c r="O101" s="4"/>
      <c r="P101" s="6"/>
      <c r="Q101" s="4"/>
      <c r="R101" s="4"/>
      <c r="S101" s="6"/>
      <c r="T101" s="4"/>
      <c r="U101" s="4"/>
      <c r="V101" s="6"/>
      <c r="W101" s="4"/>
      <c r="X101" s="4"/>
      <c r="Y101" s="6"/>
      <c r="Z101" s="4"/>
      <c r="AA101" s="4"/>
      <c r="AB101" s="6"/>
      <c r="AC101" s="4"/>
      <c r="AD101" s="4"/>
      <c r="AE101" s="6"/>
      <c r="AF101" s="4"/>
      <c r="AG101" s="4"/>
      <c r="AH101" s="6"/>
      <c r="AI101" s="4"/>
      <c r="AJ101" s="4"/>
      <c r="AK101" s="6"/>
      <c r="AL101" s="4"/>
      <c r="AM101" s="4"/>
      <c r="AN101" s="6"/>
      <c r="AO101" s="4"/>
      <c r="AP101" s="4"/>
      <c r="AQ101" s="6"/>
      <c r="AR101" s="4"/>
      <c r="AS101" s="4"/>
      <c r="AT101" s="6"/>
      <c r="AU101" s="4"/>
      <c r="AV101" s="4"/>
      <c r="AW101" s="6"/>
      <c r="AX101" s="4"/>
      <c r="AY101" s="4"/>
      <c r="AZ101" s="6"/>
      <c r="BA101" s="4"/>
      <c r="BB101" s="4"/>
      <c r="BC101" s="6"/>
      <c r="BD101" s="4"/>
      <c r="BE101" s="4"/>
      <c r="BF101" s="6"/>
      <c r="BG101" s="4"/>
      <c r="BH101" s="4"/>
      <c r="BI101" s="6"/>
      <c r="BJ101" s="4"/>
      <c r="BK101" s="4"/>
      <c r="BL101" s="6"/>
      <c r="BM101" s="4"/>
      <c r="BN101" s="4"/>
      <c r="BO101" s="6"/>
      <c r="BP101" s="4"/>
      <c r="BQ101" s="4"/>
    </row>
    <row r="102" spans="1:69" ht="15.75" customHeight="1">
      <c r="A102" s="180" t="s">
        <v>107</v>
      </c>
      <c r="B102" s="19" t="s">
        <v>101</v>
      </c>
      <c r="C102" s="64" t="s">
        <v>14</v>
      </c>
      <c r="D102" s="81">
        <v>3.8</v>
      </c>
      <c r="E102" s="23">
        <f t="shared" ref="E102:E111" si="288">G102*0.15</f>
        <v>1.2</v>
      </c>
      <c r="F102" s="23">
        <f t="shared" ref="F102:F111" si="289">G102-E102-D102</f>
        <v>3</v>
      </c>
      <c r="G102" s="82">
        <v>8</v>
      </c>
      <c r="H102" s="65"/>
      <c r="I102" s="55">
        <f t="shared" ref="I102:I111" si="290">$G102*H102</f>
        <v>0</v>
      </c>
      <c r="J102" s="6"/>
      <c r="K102" s="27"/>
      <c r="L102" s="55">
        <f t="shared" ref="L102:L111" si="291">$G102*K102</f>
        <v>0</v>
      </c>
      <c r="M102" s="6"/>
      <c r="N102" s="27"/>
      <c r="O102" s="55">
        <f t="shared" ref="O102:O111" si="292">$G102*N102</f>
        <v>0</v>
      </c>
      <c r="P102" s="6"/>
      <c r="Q102" s="27"/>
      <c r="R102" s="55">
        <f t="shared" ref="R102:R111" si="293">$G102*Q102</f>
        <v>0</v>
      </c>
      <c r="S102" s="6"/>
      <c r="T102" s="27"/>
      <c r="U102" s="55">
        <f t="shared" ref="U102:U111" si="294">$G102*T102</f>
        <v>0</v>
      </c>
      <c r="V102" s="6"/>
      <c r="W102" s="27"/>
      <c r="X102" s="55">
        <f t="shared" ref="X102:X111" si="295">$G102*W102</f>
        <v>0</v>
      </c>
      <c r="Y102" s="6"/>
      <c r="Z102" s="27"/>
      <c r="AA102" s="55">
        <f t="shared" ref="AA102:AA111" si="296">$G102*Z102</f>
        <v>0</v>
      </c>
      <c r="AB102" s="6"/>
      <c r="AC102" s="27"/>
      <c r="AD102" s="55">
        <f t="shared" ref="AD102:AD111" si="297">$G102*AC102</f>
        <v>0</v>
      </c>
      <c r="AE102" s="6"/>
      <c r="AF102" s="27"/>
      <c r="AG102" s="55">
        <f t="shared" ref="AG102:AG111" si="298">$G102*AF102</f>
        <v>0</v>
      </c>
      <c r="AH102" s="6"/>
      <c r="AI102" s="27"/>
      <c r="AJ102" s="55">
        <f t="shared" ref="AJ102:AJ111" si="299">$G102*AI102</f>
        <v>0</v>
      </c>
      <c r="AK102" s="6"/>
      <c r="AL102" s="27"/>
      <c r="AM102" s="55">
        <f t="shared" ref="AM102:AM111" si="300">$G102*AL102</f>
        <v>0</v>
      </c>
      <c r="AN102" s="6"/>
      <c r="AO102" s="27"/>
      <c r="AP102" s="55">
        <f t="shared" ref="AP102:AP111" si="301">$G102*AO102</f>
        <v>0</v>
      </c>
      <c r="AQ102" s="6"/>
      <c r="AR102" s="27"/>
      <c r="AS102" s="55">
        <f t="shared" ref="AS102:AS111" si="302">$G102*AR102</f>
        <v>0</v>
      </c>
      <c r="AT102" s="6"/>
      <c r="AU102" s="27"/>
      <c r="AV102" s="55">
        <f t="shared" ref="AV102:AV111" si="303">$G102*AU102</f>
        <v>0</v>
      </c>
      <c r="AW102" s="6"/>
      <c r="AX102" s="27"/>
      <c r="AY102" s="55">
        <f t="shared" ref="AY102:AY111" si="304">$G102*AX102</f>
        <v>0</v>
      </c>
      <c r="AZ102" s="6"/>
      <c r="BA102" s="27"/>
      <c r="BB102" s="55">
        <f t="shared" ref="BB102:BB111" si="305">$G102*BA102</f>
        <v>0</v>
      </c>
      <c r="BC102" s="6"/>
      <c r="BD102" s="27"/>
      <c r="BE102" s="55">
        <f t="shared" ref="BE102:BE111" si="306">$G102*BD102</f>
        <v>0</v>
      </c>
      <c r="BF102" s="6"/>
      <c r="BG102" s="27"/>
      <c r="BH102" s="55">
        <f t="shared" ref="BH102:BH111" si="307">$G102*BG102</f>
        <v>0</v>
      </c>
      <c r="BI102" s="6"/>
      <c r="BJ102" s="27"/>
      <c r="BK102" s="55">
        <f t="shared" ref="BK102:BK111" si="308">$G102*BJ102</f>
        <v>0</v>
      </c>
      <c r="BL102" s="6"/>
      <c r="BM102" s="27"/>
      <c r="BN102" s="55">
        <f t="shared" ref="BN102:BN111" si="309">$G102*BM102</f>
        <v>0</v>
      </c>
      <c r="BO102" s="6"/>
      <c r="BP102" s="28">
        <f t="shared" ref="BP102:BP111" si="310">SUM(H102,K102,N102,Q102,T102,W102,Z102,AC102,AF102,AI102,AL102,AO102,AR102,AU102,AX102,BA102,BD102,BG102,BJ102,BM102)</f>
        <v>0</v>
      </c>
      <c r="BQ102" s="29">
        <f t="shared" ref="BQ102:BQ111" si="311">$G102*BP102</f>
        <v>0</v>
      </c>
    </row>
    <row r="103" spans="1:69" ht="15.75" customHeight="1">
      <c r="A103" s="181"/>
      <c r="B103" s="36" t="s">
        <v>101</v>
      </c>
      <c r="C103" s="37" t="s">
        <v>102</v>
      </c>
      <c r="D103" s="86">
        <v>8</v>
      </c>
      <c r="E103" s="22">
        <f t="shared" si="288"/>
        <v>2.25</v>
      </c>
      <c r="F103" s="39">
        <f t="shared" si="289"/>
        <v>4.75</v>
      </c>
      <c r="G103" s="85">
        <v>15</v>
      </c>
      <c r="H103" s="34"/>
      <c r="I103" s="26">
        <f t="shared" si="290"/>
        <v>0</v>
      </c>
      <c r="J103" s="6"/>
      <c r="K103" s="35"/>
      <c r="L103" s="26">
        <f t="shared" si="291"/>
        <v>0</v>
      </c>
      <c r="M103" s="6"/>
      <c r="N103" s="35"/>
      <c r="O103" s="26">
        <f t="shared" si="292"/>
        <v>0</v>
      </c>
      <c r="P103" s="6"/>
      <c r="Q103" s="35"/>
      <c r="R103" s="26">
        <f t="shared" si="293"/>
        <v>0</v>
      </c>
      <c r="S103" s="6"/>
      <c r="T103" s="35"/>
      <c r="U103" s="26">
        <f t="shared" si="294"/>
        <v>0</v>
      </c>
      <c r="V103" s="6"/>
      <c r="W103" s="35"/>
      <c r="X103" s="26">
        <f t="shared" si="295"/>
        <v>0</v>
      </c>
      <c r="Y103" s="6"/>
      <c r="Z103" s="35"/>
      <c r="AA103" s="26">
        <f t="shared" si="296"/>
        <v>0</v>
      </c>
      <c r="AB103" s="6"/>
      <c r="AC103" s="35"/>
      <c r="AD103" s="26">
        <f t="shared" si="297"/>
        <v>0</v>
      </c>
      <c r="AE103" s="6"/>
      <c r="AF103" s="35"/>
      <c r="AG103" s="26">
        <f t="shared" si="298"/>
        <v>0</v>
      </c>
      <c r="AH103" s="6"/>
      <c r="AI103" s="35"/>
      <c r="AJ103" s="26">
        <f t="shared" si="299"/>
        <v>0</v>
      </c>
      <c r="AK103" s="6"/>
      <c r="AL103" s="35"/>
      <c r="AM103" s="26">
        <f t="shared" si="300"/>
        <v>0</v>
      </c>
      <c r="AN103" s="6"/>
      <c r="AO103" s="35"/>
      <c r="AP103" s="26">
        <f t="shared" si="301"/>
        <v>0</v>
      </c>
      <c r="AQ103" s="6"/>
      <c r="AR103" s="35"/>
      <c r="AS103" s="26">
        <f t="shared" si="302"/>
        <v>0</v>
      </c>
      <c r="AT103" s="6"/>
      <c r="AU103" s="35"/>
      <c r="AV103" s="26">
        <f t="shared" si="303"/>
        <v>0</v>
      </c>
      <c r="AW103" s="6"/>
      <c r="AX103" s="35"/>
      <c r="AY103" s="26">
        <f t="shared" si="304"/>
        <v>0</v>
      </c>
      <c r="AZ103" s="6"/>
      <c r="BA103" s="35"/>
      <c r="BB103" s="26">
        <f t="shared" si="305"/>
        <v>0</v>
      </c>
      <c r="BC103" s="6"/>
      <c r="BD103" s="35"/>
      <c r="BE103" s="26">
        <f t="shared" si="306"/>
        <v>0</v>
      </c>
      <c r="BF103" s="6"/>
      <c r="BG103" s="35"/>
      <c r="BH103" s="26">
        <f t="shared" si="307"/>
        <v>0</v>
      </c>
      <c r="BI103" s="6"/>
      <c r="BJ103" s="35"/>
      <c r="BK103" s="26">
        <f t="shared" si="308"/>
        <v>0</v>
      </c>
      <c r="BL103" s="6"/>
      <c r="BM103" s="35"/>
      <c r="BN103" s="26">
        <f t="shared" si="309"/>
        <v>0</v>
      </c>
      <c r="BO103" s="6"/>
      <c r="BP103" s="28">
        <f t="shared" si="310"/>
        <v>0</v>
      </c>
      <c r="BQ103" s="29">
        <f t="shared" si="311"/>
        <v>0</v>
      </c>
    </row>
    <row r="104" spans="1:69" ht="15.75" customHeight="1">
      <c r="A104" s="181"/>
      <c r="B104" s="56" t="s">
        <v>103</v>
      </c>
      <c r="C104" s="37" t="s">
        <v>104</v>
      </c>
      <c r="D104" s="86">
        <v>11.3</v>
      </c>
      <c r="E104" s="22">
        <f t="shared" si="288"/>
        <v>2.6999999999999997</v>
      </c>
      <c r="F104" s="39">
        <f t="shared" si="289"/>
        <v>4</v>
      </c>
      <c r="G104" s="85">
        <v>18</v>
      </c>
      <c r="H104" s="34"/>
      <c r="I104" s="26">
        <f t="shared" si="290"/>
        <v>0</v>
      </c>
      <c r="J104" s="6"/>
      <c r="K104" s="35"/>
      <c r="L104" s="26">
        <f t="shared" si="291"/>
        <v>0</v>
      </c>
      <c r="M104" s="6"/>
      <c r="N104" s="35"/>
      <c r="O104" s="26">
        <f t="shared" si="292"/>
        <v>0</v>
      </c>
      <c r="P104" s="6"/>
      <c r="Q104" s="35"/>
      <c r="R104" s="26">
        <f t="shared" si="293"/>
        <v>0</v>
      </c>
      <c r="S104" s="6"/>
      <c r="T104" s="35"/>
      <c r="U104" s="26">
        <f t="shared" si="294"/>
        <v>0</v>
      </c>
      <c r="V104" s="6"/>
      <c r="W104" s="35"/>
      <c r="X104" s="26">
        <f t="shared" si="295"/>
        <v>0</v>
      </c>
      <c r="Y104" s="6"/>
      <c r="Z104" s="35"/>
      <c r="AA104" s="26">
        <f t="shared" si="296"/>
        <v>0</v>
      </c>
      <c r="AB104" s="6"/>
      <c r="AC104" s="35"/>
      <c r="AD104" s="26">
        <f t="shared" si="297"/>
        <v>0</v>
      </c>
      <c r="AE104" s="6"/>
      <c r="AF104" s="35"/>
      <c r="AG104" s="26">
        <f t="shared" si="298"/>
        <v>0</v>
      </c>
      <c r="AH104" s="6"/>
      <c r="AI104" s="35"/>
      <c r="AJ104" s="26">
        <f t="shared" si="299"/>
        <v>0</v>
      </c>
      <c r="AK104" s="6"/>
      <c r="AL104" s="35"/>
      <c r="AM104" s="26">
        <f t="shared" si="300"/>
        <v>0</v>
      </c>
      <c r="AN104" s="6"/>
      <c r="AO104" s="35"/>
      <c r="AP104" s="26">
        <f t="shared" si="301"/>
        <v>0</v>
      </c>
      <c r="AQ104" s="6"/>
      <c r="AR104" s="35"/>
      <c r="AS104" s="26">
        <f t="shared" si="302"/>
        <v>0</v>
      </c>
      <c r="AT104" s="6"/>
      <c r="AU104" s="35"/>
      <c r="AV104" s="26">
        <f t="shared" si="303"/>
        <v>0</v>
      </c>
      <c r="AW104" s="6"/>
      <c r="AX104" s="35"/>
      <c r="AY104" s="26">
        <f t="shared" si="304"/>
        <v>0</v>
      </c>
      <c r="AZ104" s="6"/>
      <c r="BA104" s="35"/>
      <c r="BB104" s="26">
        <f t="shared" si="305"/>
        <v>0</v>
      </c>
      <c r="BC104" s="6"/>
      <c r="BD104" s="35"/>
      <c r="BE104" s="26">
        <f t="shared" si="306"/>
        <v>0</v>
      </c>
      <c r="BF104" s="6"/>
      <c r="BG104" s="35"/>
      <c r="BH104" s="26">
        <f t="shared" si="307"/>
        <v>0</v>
      </c>
      <c r="BI104" s="6"/>
      <c r="BJ104" s="35"/>
      <c r="BK104" s="26">
        <f t="shared" si="308"/>
        <v>0</v>
      </c>
      <c r="BL104" s="6"/>
      <c r="BM104" s="35"/>
      <c r="BN104" s="26">
        <f t="shared" si="309"/>
        <v>0</v>
      </c>
      <c r="BO104" s="6"/>
      <c r="BP104" s="28">
        <f t="shared" si="310"/>
        <v>0</v>
      </c>
      <c r="BQ104" s="29">
        <f t="shared" si="311"/>
        <v>0</v>
      </c>
    </row>
    <row r="105" spans="1:69" ht="31.5" customHeight="1">
      <c r="A105" s="181"/>
      <c r="B105" s="91" t="s">
        <v>105</v>
      </c>
      <c r="C105" s="92" t="s">
        <v>108</v>
      </c>
      <c r="D105" s="86">
        <v>5</v>
      </c>
      <c r="E105" s="22">
        <f t="shared" si="288"/>
        <v>1.3499999999999999</v>
      </c>
      <c r="F105" s="39">
        <f t="shared" si="289"/>
        <v>2.6500000000000004</v>
      </c>
      <c r="G105" s="85">
        <v>9</v>
      </c>
      <c r="H105" s="34"/>
      <c r="I105" s="26">
        <f t="shared" si="290"/>
        <v>0</v>
      </c>
      <c r="J105" s="4"/>
      <c r="K105" s="35"/>
      <c r="L105" s="26">
        <f t="shared" si="291"/>
        <v>0</v>
      </c>
      <c r="M105" s="6"/>
      <c r="N105" s="35"/>
      <c r="O105" s="26">
        <f t="shared" si="292"/>
        <v>0</v>
      </c>
      <c r="P105" s="6"/>
      <c r="Q105" s="35"/>
      <c r="R105" s="26">
        <f t="shared" si="293"/>
        <v>0</v>
      </c>
      <c r="S105" s="6"/>
      <c r="T105" s="35"/>
      <c r="U105" s="26">
        <f t="shared" si="294"/>
        <v>0</v>
      </c>
      <c r="V105" s="6"/>
      <c r="W105" s="35"/>
      <c r="X105" s="26">
        <f t="shared" si="295"/>
        <v>0</v>
      </c>
      <c r="Y105" s="6"/>
      <c r="Z105" s="35"/>
      <c r="AA105" s="26">
        <f t="shared" si="296"/>
        <v>0</v>
      </c>
      <c r="AB105" s="6"/>
      <c r="AC105" s="35"/>
      <c r="AD105" s="26">
        <f t="shared" si="297"/>
        <v>0</v>
      </c>
      <c r="AE105" s="6"/>
      <c r="AF105" s="35"/>
      <c r="AG105" s="26">
        <f t="shared" si="298"/>
        <v>0</v>
      </c>
      <c r="AH105" s="6"/>
      <c r="AI105" s="35"/>
      <c r="AJ105" s="26">
        <f t="shared" si="299"/>
        <v>0</v>
      </c>
      <c r="AK105" s="6"/>
      <c r="AL105" s="35"/>
      <c r="AM105" s="26">
        <f t="shared" si="300"/>
        <v>0</v>
      </c>
      <c r="AN105" s="6"/>
      <c r="AO105" s="35"/>
      <c r="AP105" s="26">
        <f t="shared" si="301"/>
        <v>0</v>
      </c>
      <c r="AQ105" s="6"/>
      <c r="AR105" s="35"/>
      <c r="AS105" s="26">
        <f t="shared" si="302"/>
        <v>0</v>
      </c>
      <c r="AT105" s="6"/>
      <c r="AU105" s="35"/>
      <c r="AV105" s="26">
        <f t="shared" si="303"/>
        <v>0</v>
      </c>
      <c r="AW105" s="6"/>
      <c r="AX105" s="35"/>
      <c r="AY105" s="26">
        <f t="shared" si="304"/>
        <v>0</v>
      </c>
      <c r="AZ105" s="6"/>
      <c r="BA105" s="35"/>
      <c r="BB105" s="26">
        <f t="shared" si="305"/>
        <v>0</v>
      </c>
      <c r="BC105" s="6"/>
      <c r="BD105" s="35"/>
      <c r="BE105" s="26">
        <f t="shared" si="306"/>
        <v>0</v>
      </c>
      <c r="BF105" s="6"/>
      <c r="BG105" s="35"/>
      <c r="BH105" s="26">
        <f t="shared" si="307"/>
        <v>0</v>
      </c>
      <c r="BI105" s="6"/>
      <c r="BJ105" s="35"/>
      <c r="BK105" s="26">
        <f t="shared" si="308"/>
        <v>0</v>
      </c>
      <c r="BL105" s="6"/>
      <c r="BM105" s="35"/>
      <c r="BN105" s="26">
        <f t="shared" si="309"/>
        <v>0</v>
      </c>
      <c r="BO105" s="6"/>
      <c r="BP105" s="28">
        <f t="shared" si="310"/>
        <v>0</v>
      </c>
      <c r="BQ105" s="29">
        <f t="shared" si="311"/>
        <v>0</v>
      </c>
    </row>
    <row r="106" spans="1:69" ht="15.75" customHeight="1">
      <c r="A106" s="181"/>
      <c r="B106" s="30" t="s">
        <v>109</v>
      </c>
      <c r="C106" s="37" t="s">
        <v>39</v>
      </c>
      <c r="D106" s="86">
        <v>2</v>
      </c>
      <c r="E106" s="22">
        <f t="shared" si="288"/>
        <v>0.6</v>
      </c>
      <c r="F106" s="39">
        <f t="shared" si="289"/>
        <v>1.4</v>
      </c>
      <c r="G106" s="40">
        <v>4</v>
      </c>
      <c r="H106" s="34"/>
      <c r="I106" s="26">
        <f t="shared" si="290"/>
        <v>0</v>
      </c>
      <c r="J106" s="6"/>
      <c r="K106" s="35"/>
      <c r="L106" s="26">
        <f t="shared" si="291"/>
        <v>0</v>
      </c>
      <c r="M106" s="6"/>
      <c r="N106" s="35"/>
      <c r="O106" s="26">
        <f t="shared" si="292"/>
        <v>0</v>
      </c>
      <c r="P106" s="6"/>
      <c r="Q106" s="35"/>
      <c r="R106" s="26">
        <f t="shared" si="293"/>
        <v>0</v>
      </c>
      <c r="S106" s="6"/>
      <c r="T106" s="35"/>
      <c r="U106" s="26">
        <f t="shared" si="294"/>
        <v>0</v>
      </c>
      <c r="V106" s="6"/>
      <c r="W106" s="35"/>
      <c r="X106" s="26">
        <f t="shared" si="295"/>
        <v>0</v>
      </c>
      <c r="Y106" s="6"/>
      <c r="Z106" s="35"/>
      <c r="AA106" s="26">
        <f t="shared" si="296"/>
        <v>0</v>
      </c>
      <c r="AB106" s="6"/>
      <c r="AC106" s="35"/>
      <c r="AD106" s="26">
        <f t="shared" si="297"/>
        <v>0</v>
      </c>
      <c r="AE106" s="6"/>
      <c r="AF106" s="35"/>
      <c r="AG106" s="26">
        <f t="shared" si="298"/>
        <v>0</v>
      </c>
      <c r="AH106" s="6"/>
      <c r="AI106" s="35"/>
      <c r="AJ106" s="26">
        <f t="shared" si="299"/>
        <v>0</v>
      </c>
      <c r="AK106" s="6"/>
      <c r="AL106" s="35"/>
      <c r="AM106" s="26">
        <f t="shared" si="300"/>
        <v>0</v>
      </c>
      <c r="AN106" s="6"/>
      <c r="AO106" s="35"/>
      <c r="AP106" s="26">
        <f t="shared" si="301"/>
        <v>0</v>
      </c>
      <c r="AQ106" s="6"/>
      <c r="AR106" s="35"/>
      <c r="AS106" s="26">
        <f t="shared" si="302"/>
        <v>0</v>
      </c>
      <c r="AT106" s="6"/>
      <c r="AU106" s="35"/>
      <c r="AV106" s="26">
        <f t="shared" si="303"/>
        <v>0</v>
      </c>
      <c r="AW106" s="6"/>
      <c r="AX106" s="35"/>
      <c r="AY106" s="26">
        <f t="shared" si="304"/>
        <v>0</v>
      </c>
      <c r="AZ106" s="6"/>
      <c r="BA106" s="35"/>
      <c r="BB106" s="26">
        <f t="shared" si="305"/>
        <v>0</v>
      </c>
      <c r="BC106" s="6"/>
      <c r="BD106" s="35"/>
      <c r="BE106" s="26">
        <f t="shared" si="306"/>
        <v>0</v>
      </c>
      <c r="BF106" s="6"/>
      <c r="BG106" s="35"/>
      <c r="BH106" s="26">
        <f t="shared" si="307"/>
        <v>0</v>
      </c>
      <c r="BI106" s="6"/>
      <c r="BJ106" s="35"/>
      <c r="BK106" s="26">
        <f t="shared" si="308"/>
        <v>0</v>
      </c>
      <c r="BL106" s="6"/>
      <c r="BM106" s="35"/>
      <c r="BN106" s="26">
        <f t="shared" si="309"/>
        <v>0</v>
      </c>
      <c r="BO106" s="6"/>
      <c r="BP106" s="28">
        <f t="shared" si="310"/>
        <v>0</v>
      </c>
      <c r="BQ106" s="29">
        <f t="shared" si="311"/>
        <v>0</v>
      </c>
    </row>
    <row r="107" spans="1:69" ht="15.75" customHeight="1">
      <c r="A107" s="181"/>
      <c r="B107" s="36" t="s">
        <v>110</v>
      </c>
      <c r="C107" s="37" t="s">
        <v>111</v>
      </c>
      <c r="D107" s="86">
        <v>2.2999999999999998</v>
      </c>
      <c r="E107" s="22">
        <f t="shared" si="288"/>
        <v>0.6</v>
      </c>
      <c r="F107" s="39">
        <f t="shared" si="289"/>
        <v>1.1000000000000001</v>
      </c>
      <c r="G107" s="85">
        <v>4</v>
      </c>
      <c r="H107" s="34"/>
      <c r="I107" s="26">
        <f t="shared" si="290"/>
        <v>0</v>
      </c>
      <c r="J107" s="6"/>
      <c r="K107" s="35"/>
      <c r="L107" s="26">
        <f t="shared" si="291"/>
        <v>0</v>
      </c>
      <c r="M107" s="6"/>
      <c r="N107" s="35"/>
      <c r="O107" s="26">
        <f t="shared" si="292"/>
        <v>0</v>
      </c>
      <c r="P107" s="6"/>
      <c r="Q107" s="35"/>
      <c r="R107" s="26">
        <f t="shared" si="293"/>
        <v>0</v>
      </c>
      <c r="S107" s="6"/>
      <c r="T107" s="35"/>
      <c r="U107" s="26">
        <f t="shared" si="294"/>
        <v>0</v>
      </c>
      <c r="V107" s="6"/>
      <c r="W107" s="35"/>
      <c r="X107" s="26">
        <f t="shared" si="295"/>
        <v>0</v>
      </c>
      <c r="Y107" s="6"/>
      <c r="Z107" s="35"/>
      <c r="AA107" s="26">
        <f t="shared" si="296"/>
        <v>0</v>
      </c>
      <c r="AB107" s="6"/>
      <c r="AC107" s="35"/>
      <c r="AD107" s="26">
        <f t="shared" si="297"/>
        <v>0</v>
      </c>
      <c r="AE107" s="6"/>
      <c r="AF107" s="35"/>
      <c r="AG107" s="26">
        <f t="shared" si="298"/>
        <v>0</v>
      </c>
      <c r="AH107" s="6"/>
      <c r="AI107" s="35"/>
      <c r="AJ107" s="26">
        <f t="shared" si="299"/>
        <v>0</v>
      </c>
      <c r="AK107" s="6"/>
      <c r="AL107" s="35"/>
      <c r="AM107" s="26">
        <f t="shared" si="300"/>
        <v>0</v>
      </c>
      <c r="AN107" s="6"/>
      <c r="AO107" s="35"/>
      <c r="AP107" s="26">
        <f t="shared" si="301"/>
        <v>0</v>
      </c>
      <c r="AQ107" s="6"/>
      <c r="AR107" s="35"/>
      <c r="AS107" s="26">
        <f t="shared" si="302"/>
        <v>0</v>
      </c>
      <c r="AT107" s="6"/>
      <c r="AU107" s="35"/>
      <c r="AV107" s="26">
        <f t="shared" si="303"/>
        <v>0</v>
      </c>
      <c r="AW107" s="6"/>
      <c r="AX107" s="35"/>
      <c r="AY107" s="26">
        <f t="shared" si="304"/>
        <v>0</v>
      </c>
      <c r="AZ107" s="6"/>
      <c r="BA107" s="35"/>
      <c r="BB107" s="26">
        <f t="shared" si="305"/>
        <v>0</v>
      </c>
      <c r="BC107" s="6"/>
      <c r="BD107" s="35"/>
      <c r="BE107" s="26">
        <f t="shared" si="306"/>
        <v>0</v>
      </c>
      <c r="BF107" s="6"/>
      <c r="BG107" s="35"/>
      <c r="BH107" s="26">
        <f t="shared" si="307"/>
        <v>0</v>
      </c>
      <c r="BI107" s="6"/>
      <c r="BJ107" s="35"/>
      <c r="BK107" s="26">
        <f t="shared" si="308"/>
        <v>0</v>
      </c>
      <c r="BL107" s="6"/>
      <c r="BM107" s="35"/>
      <c r="BN107" s="26">
        <f t="shared" si="309"/>
        <v>0</v>
      </c>
      <c r="BO107" s="6"/>
      <c r="BP107" s="28">
        <f t="shared" si="310"/>
        <v>0</v>
      </c>
      <c r="BQ107" s="29">
        <f t="shared" si="311"/>
        <v>0</v>
      </c>
    </row>
    <row r="108" spans="1:69" ht="15.75" customHeight="1">
      <c r="A108" s="181"/>
      <c r="B108" s="36" t="s">
        <v>112</v>
      </c>
      <c r="C108" s="37" t="s">
        <v>44</v>
      </c>
      <c r="D108" s="38">
        <v>1</v>
      </c>
      <c r="E108" s="22">
        <f t="shared" si="288"/>
        <v>0.375</v>
      </c>
      <c r="F108" s="22">
        <f t="shared" si="289"/>
        <v>1.125</v>
      </c>
      <c r="G108" s="40">
        <v>2.5</v>
      </c>
      <c r="H108" s="34"/>
      <c r="I108" s="26">
        <f t="shared" si="290"/>
        <v>0</v>
      </c>
      <c r="J108" s="6"/>
      <c r="K108" s="35"/>
      <c r="L108" s="26">
        <f t="shared" si="291"/>
        <v>0</v>
      </c>
      <c r="M108" s="6"/>
      <c r="N108" s="35"/>
      <c r="O108" s="26">
        <f t="shared" si="292"/>
        <v>0</v>
      </c>
      <c r="P108" s="6"/>
      <c r="Q108" s="35"/>
      <c r="R108" s="26">
        <f t="shared" si="293"/>
        <v>0</v>
      </c>
      <c r="S108" s="6"/>
      <c r="T108" s="35"/>
      <c r="U108" s="26">
        <f t="shared" si="294"/>
        <v>0</v>
      </c>
      <c r="V108" s="6"/>
      <c r="W108" s="35"/>
      <c r="X108" s="26">
        <f t="shared" si="295"/>
        <v>0</v>
      </c>
      <c r="Y108" s="6"/>
      <c r="Z108" s="35"/>
      <c r="AA108" s="26">
        <f t="shared" si="296"/>
        <v>0</v>
      </c>
      <c r="AB108" s="6"/>
      <c r="AC108" s="35"/>
      <c r="AD108" s="26">
        <f t="shared" si="297"/>
        <v>0</v>
      </c>
      <c r="AE108" s="6"/>
      <c r="AF108" s="35"/>
      <c r="AG108" s="26">
        <f t="shared" si="298"/>
        <v>0</v>
      </c>
      <c r="AH108" s="6"/>
      <c r="AI108" s="35"/>
      <c r="AJ108" s="26">
        <f t="shared" si="299"/>
        <v>0</v>
      </c>
      <c r="AK108" s="6"/>
      <c r="AL108" s="35"/>
      <c r="AM108" s="26">
        <f t="shared" si="300"/>
        <v>0</v>
      </c>
      <c r="AN108" s="6"/>
      <c r="AO108" s="35"/>
      <c r="AP108" s="26">
        <f t="shared" si="301"/>
        <v>0</v>
      </c>
      <c r="AQ108" s="6"/>
      <c r="AR108" s="35"/>
      <c r="AS108" s="26">
        <f t="shared" si="302"/>
        <v>0</v>
      </c>
      <c r="AT108" s="6"/>
      <c r="AU108" s="35"/>
      <c r="AV108" s="26">
        <f t="shared" si="303"/>
        <v>0</v>
      </c>
      <c r="AW108" s="6"/>
      <c r="AX108" s="35"/>
      <c r="AY108" s="26">
        <f t="shared" si="304"/>
        <v>0</v>
      </c>
      <c r="AZ108" s="6"/>
      <c r="BA108" s="35"/>
      <c r="BB108" s="26">
        <f t="shared" si="305"/>
        <v>0</v>
      </c>
      <c r="BC108" s="6"/>
      <c r="BD108" s="35"/>
      <c r="BE108" s="26">
        <f t="shared" si="306"/>
        <v>0</v>
      </c>
      <c r="BF108" s="6"/>
      <c r="BG108" s="35"/>
      <c r="BH108" s="26">
        <f t="shared" si="307"/>
        <v>0</v>
      </c>
      <c r="BI108" s="6"/>
      <c r="BJ108" s="35"/>
      <c r="BK108" s="26">
        <f t="shared" si="308"/>
        <v>0</v>
      </c>
      <c r="BL108" s="6"/>
      <c r="BM108" s="35"/>
      <c r="BN108" s="26">
        <f t="shared" si="309"/>
        <v>0</v>
      </c>
      <c r="BO108" s="6"/>
      <c r="BP108" s="28">
        <f t="shared" si="310"/>
        <v>0</v>
      </c>
      <c r="BQ108" s="29">
        <f t="shared" si="311"/>
        <v>0</v>
      </c>
    </row>
    <row r="109" spans="1:69" ht="15.75" customHeight="1">
      <c r="A109" s="181"/>
      <c r="B109" s="36" t="s">
        <v>113</v>
      </c>
      <c r="C109" s="37" t="s">
        <v>14</v>
      </c>
      <c r="D109" s="86">
        <v>2.5</v>
      </c>
      <c r="E109" s="22">
        <f t="shared" si="288"/>
        <v>0.82499999999999996</v>
      </c>
      <c r="F109" s="39">
        <f t="shared" si="289"/>
        <v>2.1749999999999998</v>
      </c>
      <c r="G109" s="40">
        <v>5.5</v>
      </c>
      <c r="H109" s="34"/>
      <c r="I109" s="26">
        <f t="shared" si="290"/>
        <v>0</v>
      </c>
      <c r="J109" s="6"/>
      <c r="K109" s="35"/>
      <c r="L109" s="26">
        <f t="shared" si="291"/>
        <v>0</v>
      </c>
      <c r="M109" s="6"/>
      <c r="N109" s="35"/>
      <c r="O109" s="26">
        <f t="shared" si="292"/>
        <v>0</v>
      </c>
      <c r="P109" s="6"/>
      <c r="Q109" s="35"/>
      <c r="R109" s="26">
        <f t="shared" si="293"/>
        <v>0</v>
      </c>
      <c r="S109" s="6"/>
      <c r="T109" s="35"/>
      <c r="U109" s="26">
        <f t="shared" si="294"/>
        <v>0</v>
      </c>
      <c r="V109" s="6"/>
      <c r="W109" s="35"/>
      <c r="X109" s="26">
        <f t="shared" si="295"/>
        <v>0</v>
      </c>
      <c r="Y109" s="6"/>
      <c r="Z109" s="35"/>
      <c r="AA109" s="26">
        <f t="shared" si="296"/>
        <v>0</v>
      </c>
      <c r="AB109" s="6"/>
      <c r="AC109" s="35"/>
      <c r="AD109" s="26">
        <f t="shared" si="297"/>
        <v>0</v>
      </c>
      <c r="AE109" s="6"/>
      <c r="AF109" s="35"/>
      <c r="AG109" s="26">
        <f t="shared" si="298"/>
        <v>0</v>
      </c>
      <c r="AH109" s="6"/>
      <c r="AI109" s="35"/>
      <c r="AJ109" s="26">
        <f t="shared" si="299"/>
        <v>0</v>
      </c>
      <c r="AK109" s="6"/>
      <c r="AL109" s="35"/>
      <c r="AM109" s="26">
        <f t="shared" si="300"/>
        <v>0</v>
      </c>
      <c r="AN109" s="6"/>
      <c r="AO109" s="35"/>
      <c r="AP109" s="26">
        <f t="shared" si="301"/>
        <v>0</v>
      </c>
      <c r="AQ109" s="6"/>
      <c r="AR109" s="35"/>
      <c r="AS109" s="26">
        <f t="shared" si="302"/>
        <v>0</v>
      </c>
      <c r="AT109" s="6"/>
      <c r="AU109" s="35"/>
      <c r="AV109" s="26">
        <f t="shared" si="303"/>
        <v>0</v>
      </c>
      <c r="AW109" s="6"/>
      <c r="AX109" s="35"/>
      <c r="AY109" s="26">
        <f t="shared" si="304"/>
        <v>0</v>
      </c>
      <c r="AZ109" s="6"/>
      <c r="BA109" s="35"/>
      <c r="BB109" s="26">
        <f t="shared" si="305"/>
        <v>0</v>
      </c>
      <c r="BC109" s="6"/>
      <c r="BD109" s="35"/>
      <c r="BE109" s="26">
        <f t="shared" si="306"/>
        <v>0</v>
      </c>
      <c r="BF109" s="6"/>
      <c r="BG109" s="35"/>
      <c r="BH109" s="26">
        <f t="shared" si="307"/>
        <v>0</v>
      </c>
      <c r="BI109" s="6"/>
      <c r="BJ109" s="35"/>
      <c r="BK109" s="26">
        <f t="shared" si="308"/>
        <v>0</v>
      </c>
      <c r="BL109" s="6"/>
      <c r="BM109" s="35"/>
      <c r="BN109" s="26">
        <f t="shared" si="309"/>
        <v>0</v>
      </c>
      <c r="BO109" s="6"/>
      <c r="BP109" s="28">
        <f t="shared" si="310"/>
        <v>0</v>
      </c>
      <c r="BQ109" s="29">
        <f t="shared" si="311"/>
        <v>0</v>
      </c>
    </row>
    <row r="110" spans="1:69" ht="15.75" customHeight="1">
      <c r="A110" s="181"/>
      <c r="B110" s="36" t="s">
        <v>18</v>
      </c>
      <c r="C110" s="37" t="s">
        <v>14</v>
      </c>
      <c r="D110" s="38">
        <v>3</v>
      </c>
      <c r="E110" s="22">
        <f t="shared" si="288"/>
        <v>0.89999999999999991</v>
      </c>
      <c r="F110" s="39">
        <f t="shared" si="289"/>
        <v>2.0999999999999996</v>
      </c>
      <c r="G110" s="85">
        <v>6</v>
      </c>
      <c r="H110" s="34"/>
      <c r="I110" s="26">
        <f t="shared" si="290"/>
        <v>0</v>
      </c>
      <c r="J110" s="6"/>
      <c r="K110" s="35"/>
      <c r="L110" s="26">
        <f t="shared" si="291"/>
        <v>0</v>
      </c>
      <c r="M110" s="6"/>
      <c r="N110" s="35"/>
      <c r="O110" s="26">
        <f t="shared" si="292"/>
        <v>0</v>
      </c>
      <c r="P110" s="6"/>
      <c r="Q110" s="35"/>
      <c r="R110" s="26">
        <f t="shared" si="293"/>
        <v>0</v>
      </c>
      <c r="S110" s="6"/>
      <c r="T110" s="35"/>
      <c r="U110" s="26">
        <f t="shared" si="294"/>
        <v>0</v>
      </c>
      <c r="V110" s="6"/>
      <c r="W110" s="35"/>
      <c r="X110" s="26">
        <f t="shared" si="295"/>
        <v>0</v>
      </c>
      <c r="Y110" s="6"/>
      <c r="Z110" s="35"/>
      <c r="AA110" s="26">
        <f t="shared" si="296"/>
        <v>0</v>
      </c>
      <c r="AB110" s="6"/>
      <c r="AC110" s="35"/>
      <c r="AD110" s="26">
        <f t="shared" si="297"/>
        <v>0</v>
      </c>
      <c r="AE110" s="6"/>
      <c r="AF110" s="35"/>
      <c r="AG110" s="26">
        <f t="shared" si="298"/>
        <v>0</v>
      </c>
      <c r="AH110" s="6"/>
      <c r="AI110" s="35"/>
      <c r="AJ110" s="26">
        <f t="shared" si="299"/>
        <v>0</v>
      </c>
      <c r="AK110" s="6"/>
      <c r="AL110" s="35"/>
      <c r="AM110" s="26">
        <f t="shared" si="300"/>
        <v>0</v>
      </c>
      <c r="AN110" s="6"/>
      <c r="AO110" s="35"/>
      <c r="AP110" s="26">
        <f t="shared" si="301"/>
        <v>0</v>
      </c>
      <c r="AQ110" s="6"/>
      <c r="AR110" s="35"/>
      <c r="AS110" s="26">
        <f t="shared" si="302"/>
        <v>0</v>
      </c>
      <c r="AT110" s="6"/>
      <c r="AU110" s="35"/>
      <c r="AV110" s="26">
        <f t="shared" si="303"/>
        <v>0</v>
      </c>
      <c r="AW110" s="6"/>
      <c r="AX110" s="35"/>
      <c r="AY110" s="26">
        <f t="shared" si="304"/>
        <v>0</v>
      </c>
      <c r="AZ110" s="6"/>
      <c r="BA110" s="35"/>
      <c r="BB110" s="26">
        <f t="shared" si="305"/>
        <v>0</v>
      </c>
      <c r="BC110" s="6"/>
      <c r="BD110" s="35"/>
      <c r="BE110" s="26">
        <f t="shared" si="306"/>
        <v>0</v>
      </c>
      <c r="BF110" s="6"/>
      <c r="BG110" s="35"/>
      <c r="BH110" s="26">
        <f t="shared" si="307"/>
        <v>0</v>
      </c>
      <c r="BI110" s="6"/>
      <c r="BJ110" s="35"/>
      <c r="BK110" s="26">
        <f t="shared" si="308"/>
        <v>0</v>
      </c>
      <c r="BL110" s="6"/>
      <c r="BM110" s="35"/>
      <c r="BN110" s="26">
        <f t="shared" si="309"/>
        <v>0</v>
      </c>
      <c r="BO110" s="6"/>
      <c r="BP110" s="28">
        <f t="shared" si="310"/>
        <v>0</v>
      </c>
      <c r="BQ110" s="29">
        <f t="shared" si="311"/>
        <v>0</v>
      </c>
    </row>
    <row r="111" spans="1:69" ht="15.75" customHeight="1">
      <c r="A111" s="182"/>
      <c r="B111" s="41" t="s">
        <v>114</v>
      </c>
      <c r="C111" s="42" t="s">
        <v>14</v>
      </c>
      <c r="D111" s="88">
        <v>3.75</v>
      </c>
      <c r="E111" s="44">
        <f t="shared" si="288"/>
        <v>1.05</v>
      </c>
      <c r="F111" s="45">
        <f t="shared" si="289"/>
        <v>2.2000000000000002</v>
      </c>
      <c r="G111" s="89">
        <v>7</v>
      </c>
      <c r="H111" s="47"/>
      <c r="I111" s="26">
        <f t="shared" si="290"/>
        <v>0</v>
      </c>
      <c r="J111" s="6"/>
      <c r="K111" s="48"/>
      <c r="L111" s="62">
        <f t="shared" si="291"/>
        <v>0</v>
      </c>
      <c r="M111" s="6"/>
      <c r="N111" s="48"/>
      <c r="O111" s="62">
        <f t="shared" si="292"/>
        <v>0</v>
      </c>
      <c r="P111" s="6"/>
      <c r="Q111" s="48"/>
      <c r="R111" s="62">
        <f t="shared" si="293"/>
        <v>0</v>
      </c>
      <c r="S111" s="6"/>
      <c r="T111" s="48"/>
      <c r="U111" s="62">
        <f t="shared" si="294"/>
        <v>0</v>
      </c>
      <c r="V111" s="6"/>
      <c r="W111" s="48"/>
      <c r="X111" s="62">
        <f t="shared" si="295"/>
        <v>0</v>
      </c>
      <c r="Y111" s="6"/>
      <c r="Z111" s="48"/>
      <c r="AA111" s="62">
        <f t="shared" si="296"/>
        <v>0</v>
      </c>
      <c r="AB111" s="6"/>
      <c r="AC111" s="48"/>
      <c r="AD111" s="62">
        <f t="shared" si="297"/>
        <v>0</v>
      </c>
      <c r="AE111" s="6"/>
      <c r="AF111" s="48"/>
      <c r="AG111" s="62">
        <f t="shared" si="298"/>
        <v>0</v>
      </c>
      <c r="AH111" s="6"/>
      <c r="AI111" s="48"/>
      <c r="AJ111" s="62">
        <f t="shared" si="299"/>
        <v>0</v>
      </c>
      <c r="AK111" s="6"/>
      <c r="AL111" s="48"/>
      <c r="AM111" s="62">
        <f t="shared" si="300"/>
        <v>0</v>
      </c>
      <c r="AN111" s="6"/>
      <c r="AO111" s="48"/>
      <c r="AP111" s="62">
        <f t="shared" si="301"/>
        <v>0</v>
      </c>
      <c r="AQ111" s="6"/>
      <c r="AR111" s="48"/>
      <c r="AS111" s="62">
        <f t="shared" si="302"/>
        <v>0</v>
      </c>
      <c r="AT111" s="6"/>
      <c r="AU111" s="48"/>
      <c r="AV111" s="62">
        <f t="shared" si="303"/>
        <v>0</v>
      </c>
      <c r="AW111" s="6"/>
      <c r="AX111" s="48"/>
      <c r="AY111" s="62">
        <f t="shared" si="304"/>
        <v>0</v>
      </c>
      <c r="AZ111" s="6"/>
      <c r="BA111" s="48"/>
      <c r="BB111" s="62">
        <f t="shared" si="305"/>
        <v>0</v>
      </c>
      <c r="BC111" s="6"/>
      <c r="BD111" s="48"/>
      <c r="BE111" s="62">
        <f t="shared" si="306"/>
        <v>0</v>
      </c>
      <c r="BF111" s="6"/>
      <c r="BG111" s="48"/>
      <c r="BH111" s="62">
        <f t="shared" si="307"/>
        <v>0</v>
      </c>
      <c r="BI111" s="6"/>
      <c r="BJ111" s="48"/>
      <c r="BK111" s="62">
        <f t="shared" si="308"/>
        <v>0</v>
      </c>
      <c r="BL111" s="6"/>
      <c r="BM111" s="48"/>
      <c r="BN111" s="62">
        <f t="shared" si="309"/>
        <v>0</v>
      </c>
      <c r="BO111" s="6"/>
      <c r="BP111" s="28">
        <f t="shared" si="310"/>
        <v>0</v>
      </c>
      <c r="BQ111" s="29">
        <f t="shared" si="311"/>
        <v>0</v>
      </c>
    </row>
    <row r="112" spans="1:69" ht="25.5" customHeight="1">
      <c r="A112" s="63"/>
      <c r="B112" s="8"/>
      <c r="C112" s="4"/>
      <c r="D112" s="5"/>
      <c r="E112" s="4"/>
      <c r="F112" s="4"/>
      <c r="G112" s="5"/>
      <c r="H112" s="4"/>
      <c r="I112" s="50">
        <f>SUM(I102:I111)</f>
        <v>0</v>
      </c>
      <c r="J112" s="6"/>
      <c r="K112" s="4"/>
      <c r="L112" s="50">
        <f>SUM(L102:L111)</f>
        <v>0</v>
      </c>
      <c r="M112" s="6"/>
      <c r="N112" s="4"/>
      <c r="O112" s="50">
        <f>SUM(O102:O111)</f>
        <v>0</v>
      </c>
      <c r="P112" s="6"/>
      <c r="Q112" s="4"/>
      <c r="R112" s="50">
        <f>SUM(R102:R111)</f>
        <v>0</v>
      </c>
      <c r="S112" s="6"/>
      <c r="T112" s="4"/>
      <c r="U112" s="50">
        <f>SUM(U102:U111)</f>
        <v>0</v>
      </c>
      <c r="V112" s="6"/>
      <c r="W112" s="4"/>
      <c r="X112" s="50">
        <f>SUM(X102:X111)</f>
        <v>0</v>
      </c>
      <c r="Y112" s="6"/>
      <c r="Z112" s="4"/>
      <c r="AA112" s="50">
        <f>SUM(AA102:AA111)</f>
        <v>0</v>
      </c>
      <c r="AB112" s="6"/>
      <c r="AC112" s="4"/>
      <c r="AD112" s="50">
        <f>SUM(AD102:AD111)</f>
        <v>0</v>
      </c>
      <c r="AE112" s="6"/>
      <c r="AF112" s="4"/>
      <c r="AG112" s="50">
        <f>SUM(AG102:AG111)</f>
        <v>0</v>
      </c>
      <c r="AH112" s="6"/>
      <c r="AI112" s="4"/>
      <c r="AJ112" s="50">
        <f>SUM(AJ102:AJ111)</f>
        <v>0</v>
      </c>
      <c r="AK112" s="6"/>
      <c r="AL112" s="4"/>
      <c r="AM112" s="50">
        <f>SUM(AM102:AM111)</f>
        <v>0</v>
      </c>
      <c r="AN112" s="6"/>
      <c r="AO112" s="4"/>
      <c r="AP112" s="50">
        <f>SUM(AP102:AP111)</f>
        <v>0</v>
      </c>
      <c r="AQ112" s="6"/>
      <c r="AR112" s="4"/>
      <c r="AS112" s="50">
        <f>SUM(AS102:AS111)</f>
        <v>0</v>
      </c>
      <c r="AT112" s="6"/>
      <c r="AU112" s="4"/>
      <c r="AV112" s="50">
        <f>SUM(AV102:AV111)</f>
        <v>0</v>
      </c>
      <c r="AW112" s="6"/>
      <c r="AX112" s="4"/>
      <c r="AY112" s="50">
        <f>SUM(AY102:AY111)</f>
        <v>0</v>
      </c>
      <c r="AZ112" s="6"/>
      <c r="BA112" s="4"/>
      <c r="BB112" s="50">
        <f>SUM(BB102:BB111)</f>
        <v>0</v>
      </c>
      <c r="BC112" s="6"/>
      <c r="BD112" s="4"/>
      <c r="BE112" s="50">
        <f>SUM(BE102:BE111)</f>
        <v>0</v>
      </c>
      <c r="BF112" s="6"/>
      <c r="BG112" s="4"/>
      <c r="BH112" s="50">
        <f>SUM(BH102:BH111)</f>
        <v>0</v>
      </c>
      <c r="BI112" s="6"/>
      <c r="BJ112" s="4"/>
      <c r="BK112" s="50">
        <f>SUM(BK102:BK111)</f>
        <v>0</v>
      </c>
      <c r="BL112" s="6"/>
      <c r="BM112" s="4"/>
      <c r="BN112" s="50">
        <f>SUM(BN102:BN111)</f>
        <v>0</v>
      </c>
      <c r="BO112" s="6"/>
      <c r="BP112" s="4"/>
      <c r="BQ112" s="50">
        <f>SUM(BQ102:BQ111)</f>
        <v>0</v>
      </c>
    </row>
    <row r="113" spans="1:69" ht="15.75" customHeight="1">
      <c r="A113" s="63"/>
      <c r="B113" s="8"/>
      <c r="C113" s="4"/>
      <c r="D113" s="5"/>
      <c r="E113" s="4"/>
      <c r="F113" s="4"/>
      <c r="G113" s="5"/>
      <c r="H113" s="4"/>
      <c r="I113" s="4"/>
      <c r="J113" s="6"/>
      <c r="K113" s="4"/>
      <c r="L113" s="4"/>
      <c r="M113" s="6"/>
      <c r="N113" s="4"/>
      <c r="O113" s="4"/>
      <c r="P113" s="6"/>
      <c r="Q113" s="4"/>
      <c r="R113" s="4"/>
      <c r="S113" s="6"/>
      <c r="T113" s="4"/>
      <c r="U113" s="4"/>
      <c r="V113" s="6"/>
      <c r="W113" s="4"/>
      <c r="X113" s="4"/>
      <c r="Y113" s="6"/>
      <c r="Z113" s="4"/>
      <c r="AA113" s="4"/>
      <c r="AB113" s="6"/>
      <c r="AC113" s="4"/>
      <c r="AD113" s="4"/>
      <c r="AE113" s="6"/>
      <c r="AF113" s="4"/>
      <c r="AG113" s="4"/>
      <c r="AH113" s="6"/>
      <c r="AI113" s="4"/>
      <c r="AJ113" s="4"/>
      <c r="AK113" s="6"/>
      <c r="AL113" s="4"/>
      <c r="AM113" s="4"/>
      <c r="AN113" s="6"/>
      <c r="AO113" s="4"/>
      <c r="AP113" s="4"/>
      <c r="AQ113" s="6"/>
      <c r="AR113" s="4"/>
      <c r="AS113" s="4"/>
      <c r="AT113" s="6"/>
      <c r="AU113" s="4"/>
      <c r="AV113" s="4"/>
      <c r="AW113" s="6"/>
      <c r="AX113" s="4"/>
      <c r="AY113" s="4"/>
      <c r="AZ113" s="6"/>
      <c r="BA113" s="4"/>
      <c r="BB113" s="4"/>
      <c r="BC113" s="6"/>
      <c r="BD113" s="4"/>
      <c r="BE113" s="4"/>
      <c r="BF113" s="6"/>
      <c r="BG113" s="4"/>
      <c r="BH113" s="4"/>
      <c r="BI113" s="6"/>
      <c r="BJ113" s="4"/>
      <c r="BK113" s="4"/>
      <c r="BL113" s="6"/>
      <c r="BM113" s="4"/>
      <c r="BN113" s="4"/>
      <c r="BO113" s="6"/>
      <c r="BP113" s="4"/>
      <c r="BQ113" s="4"/>
    </row>
    <row r="114" spans="1:69" ht="15.75" customHeight="1">
      <c r="A114" s="180" t="s">
        <v>115</v>
      </c>
      <c r="B114" s="19" t="s">
        <v>116</v>
      </c>
      <c r="C114" s="20" t="s">
        <v>46</v>
      </c>
      <c r="D114" s="21">
        <v>0.6</v>
      </c>
      <c r="E114" s="23">
        <f t="shared" ref="E114:E126" si="312">G114*0.15</f>
        <v>0.22499999999999998</v>
      </c>
      <c r="F114" s="23">
        <f t="shared" ref="F114:F126" si="313">G114-E114-D114</f>
        <v>0.67499999999999993</v>
      </c>
      <c r="G114" s="24">
        <v>1.5</v>
      </c>
      <c r="H114" s="65"/>
      <c r="I114" s="55">
        <f t="shared" ref="I114:I126" si="314">$G114*H114</f>
        <v>0</v>
      </c>
      <c r="J114" s="6"/>
      <c r="K114" s="27"/>
      <c r="L114" s="55">
        <f t="shared" ref="L114:L126" si="315">$G114*K114</f>
        <v>0</v>
      </c>
      <c r="M114" s="6"/>
      <c r="N114" s="27"/>
      <c r="O114" s="55">
        <f t="shared" ref="O114:O126" si="316">$G114*N114</f>
        <v>0</v>
      </c>
      <c r="P114" s="6"/>
      <c r="Q114" s="27"/>
      <c r="R114" s="55">
        <f t="shared" ref="R114:R126" si="317">$G114*Q114</f>
        <v>0</v>
      </c>
      <c r="S114" s="6"/>
      <c r="T114" s="27"/>
      <c r="U114" s="55">
        <f t="shared" ref="U114:U126" si="318">$G114*T114</f>
        <v>0</v>
      </c>
      <c r="V114" s="6"/>
      <c r="W114" s="27"/>
      <c r="X114" s="55">
        <f t="shared" ref="X114:X126" si="319">$G114*W114</f>
        <v>0</v>
      </c>
      <c r="Y114" s="6"/>
      <c r="Z114" s="27"/>
      <c r="AA114" s="55">
        <f t="shared" ref="AA114:AA126" si="320">$G114*Z114</f>
        <v>0</v>
      </c>
      <c r="AB114" s="6"/>
      <c r="AC114" s="27"/>
      <c r="AD114" s="55">
        <f t="shared" ref="AD114:AD126" si="321">$G114*AC114</f>
        <v>0</v>
      </c>
      <c r="AE114" s="6"/>
      <c r="AF114" s="27"/>
      <c r="AG114" s="55">
        <f t="shared" ref="AG114:AG126" si="322">$G114*AF114</f>
        <v>0</v>
      </c>
      <c r="AH114" s="6"/>
      <c r="AI114" s="27"/>
      <c r="AJ114" s="55">
        <f t="shared" ref="AJ114:AJ126" si="323">$G114*AI114</f>
        <v>0</v>
      </c>
      <c r="AK114" s="6"/>
      <c r="AL114" s="27"/>
      <c r="AM114" s="55">
        <f t="shared" ref="AM114:AM126" si="324">$G114*AL114</f>
        <v>0</v>
      </c>
      <c r="AN114" s="6"/>
      <c r="AO114" s="27"/>
      <c r="AP114" s="55">
        <f t="shared" ref="AP114:AP126" si="325">$G114*AO114</f>
        <v>0</v>
      </c>
      <c r="AQ114" s="6"/>
      <c r="AR114" s="27"/>
      <c r="AS114" s="55">
        <f t="shared" ref="AS114:AS126" si="326">$G114*AR114</f>
        <v>0</v>
      </c>
      <c r="AT114" s="6"/>
      <c r="AU114" s="27"/>
      <c r="AV114" s="55">
        <f t="shared" ref="AV114:AV126" si="327">$G114*AU114</f>
        <v>0</v>
      </c>
      <c r="AW114" s="6"/>
      <c r="AX114" s="27"/>
      <c r="AY114" s="55">
        <f t="shared" ref="AY114:AY126" si="328">$G114*AX114</f>
        <v>0</v>
      </c>
      <c r="AZ114" s="6"/>
      <c r="BA114" s="27"/>
      <c r="BB114" s="55">
        <f t="shared" ref="BB114:BB126" si="329">$G114*BA114</f>
        <v>0</v>
      </c>
      <c r="BC114" s="6"/>
      <c r="BD114" s="27"/>
      <c r="BE114" s="55">
        <f t="shared" ref="BE114:BE126" si="330">$G114*BD114</f>
        <v>0</v>
      </c>
      <c r="BF114" s="6"/>
      <c r="BG114" s="27"/>
      <c r="BH114" s="55">
        <f t="shared" ref="BH114:BH126" si="331">$G114*BG114</f>
        <v>0</v>
      </c>
      <c r="BI114" s="6"/>
      <c r="BJ114" s="27"/>
      <c r="BK114" s="55">
        <f t="shared" ref="BK114:BK126" si="332">$G114*BJ114</f>
        <v>0</v>
      </c>
      <c r="BL114" s="6"/>
      <c r="BM114" s="27"/>
      <c r="BN114" s="55">
        <f t="shared" ref="BN114:BN126" si="333">$G114*BM114</f>
        <v>0</v>
      </c>
      <c r="BO114" s="6"/>
      <c r="BP114" s="28">
        <f t="shared" ref="BP114:BP126" si="334">SUM(H114,K114,N114,Q114,T114,W114,Z114,AC114,AF114,AI114,AL114,AO114,AR114,AU114,AX114,BA114,BD114,BG114,BJ114,BM114)</f>
        <v>0</v>
      </c>
      <c r="BQ114" s="29">
        <f t="shared" ref="BQ114:BQ126" si="335">$G114*BP114</f>
        <v>0</v>
      </c>
    </row>
    <row r="115" spans="1:69" ht="15.75" customHeight="1">
      <c r="A115" s="181"/>
      <c r="B115" s="30" t="s">
        <v>116</v>
      </c>
      <c r="C115" s="37" t="s">
        <v>60</v>
      </c>
      <c r="D115" s="93">
        <v>0.7</v>
      </c>
      <c r="E115" s="22">
        <f t="shared" si="312"/>
        <v>0.3</v>
      </c>
      <c r="F115" s="39">
        <f t="shared" si="313"/>
        <v>1</v>
      </c>
      <c r="G115" s="33">
        <v>2</v>
      </c>
      <c r="H115" s="34"/>
      <c r="I115" s="26">
        <f t="shared" si="314"/>
        <v>0</v>
      </c>
      <c r="J115" s="6"/>
      <c r="K115" s="35"/>
      <c r="L115" s="26">
        <f t="shared" si="315"/>
        <v>0</v>
      </c>
      <c r="M115" s="6"/>
      <c r="N115" s="35"/>
      <c r="O115" s="26">
        <f t="shared" si="316"/>
        <v>0</v>
      </c>
      <c r="P115" s="6"/>
      <c r="Q115" s="35"/>
      <c r="R115" s="26">
        <f t="shared" si="317"/>
        <v>0</v>
      </c>
      <c r="S115" s="6"/>
      <c r="T115" s="35"/>
      <c r="U115" s="26">
        <f t="shared" si="318"/>
        <v>0</v>
      </c>
      <c r="V115" s="6"/>
      <c r="W115" s="35"/>
      <c r="X115" s="26">
        <f t="shared" si="319"/>
        <v>0</v>
      </c>
      <c r="Y115" s="6"/>
      <c r="Z115" s="35"/>
      <c r="AA115" s="26">
        <f t="shared" si="320"/>
        <v>0</v>
      </c>
      <c r="AB115" s="6"/>
      <c r="AC115" s="35"/>
      <c r="AD115" s="26">
        <f t="shared" si="321"/>
        <v>0</v>
      </c>
      <c r="AE115" s="6"/>
      <c r="AF115" s="35"/>
      <c r="AG115" s="26">
        <f t="shared" si="322"/>
        <v>0</v>
      </c>
      <c r="AH115" s="6"/>
      <c r="AI115" s="35"/>
      <c r="AJ115" s="26">
        <f t="shared" si="323"/>
        <v>0</v>
      </c>
      <c r="AK115" s="6"/>
      <c r="AL115" s="35"/>
      <c r="AM115" s="26">
        <f t="shared" si="324"/>
        <v>0</v>
      </c>
      <c r="AN115" s="6"/>
      <c r="AO115" s="35"/>
      <c r="AP115" s="26">
        <f t="shared" si="325"/>
        <v>0</v>
      </c>
      <c r="AQ115" s="6"/>
      <c r="AR115" s="35"/>
      <c r="AS115" s="26">
        <f t="shared" si="326"/>
        <v>0</v>
      </c>
      <c r="AT115" s="6"/>
      <c r="AU115" s="35"/>
      <c r="AV115" s="26">
        <f t="shared" si="327"/>
        <v>0</v>
      </c>
      <c r="AW115" s="6"/>
      <c r="AX115" s="35"/>
      <c r="AY115" s="26">
        <f t="shared" si="328"/>
        <v>0</v>
      </c>
      <c r="AZ115" s="6"/>
      <c r="BA115" s="35"/>
      <c r="BB115" s="26">
        <f t="shared" si="329"/>
        <v>0</v>
      </c>
      <c r="BC115" s="6"/>
      <c r="BD115" s="35"/>
      <c r="BE115" s="26">
        <f t="shared" si="330"/>
        <v>0</v>
      </c>
      <c r="BF115" s="6"/>
      <c r="BG115" s="35"/>
      <c r="BH115" s="26">
        <f t="shared" si="331"/>
        <v>0</v>
      </c>
      <c r="BI115" s="6"/>
      <c r="BJ115" s="35"/>
      <c r="BK115" s="26">
        <f t="shared" si="332"/>
        <v>0</v>
      </c>
      <c r="BL115" s="6"/>
      <c r="BM115" s="35"/>
      <c r="BN115" s="26">
        <f t="shared" si="333"/>
        <v>0</v>
      </c>
      <c r="BO115" s="6"/>
      <c r="BP115" s="28">
        <f t="shared" si="334"/>
        <v>0</v>
      </c>
      <c r="BQ115" s="29">
        <f t="shared" si="335"/>
        <v>0</v>
      </c>
    </row>
    <row r="116" spans="1:69" ht="15.75" customHeight="1">
      <c r="A116" s="181"/>
      <c r="B116" s="30" t="s">
        <v>116</v>
      </c>
      <c r="C116" s="37" t="s">
        <v>44</v>
      </c>
      <c r="D116" s="93">
        <v>1.3</v>
      </c>
      <c r="E116" s="22">
        <f t="shared" si="312"/>
        <v>0.52500000000000002</v>
      </c>
      <c r="F116" s="39">
        <f t="shared" si="313"/>
        <v>1.675</v>
      </c>
      <c r="G116" s="94">
        <v>3.5</v>
      </c>
      <c r="H116" s="34"/>
      <c r="I116" s="26">
        <f t="shared" si="314"/>
        <v>0</v>
      </c>
      <c r="J116" s="6"/>
      <c r="K116" s="35"/>
      <c r="L116" s="26">
        <f t="shared" si="315"/>
        <v>0</v>
      </c>
      <c r="M116" s="6"/>
      <c r="N116" s="35"/>
      <c r="O116" s="26">
        <f t="shared" si="316"/>
        <v>0</v>
      </c>
      <c r="P116" s="6"/>
      <c r="Q116" s="35"/>
      <c r="R116" s="26">
        <f t="shared" si="317"/>
        <v>0</v>
      </c>
      <c r="S116" s="6"/>
      <c r="T116" s="35"/>
      <c r="U116" s="26">
        <f t="shared" si="318"/>
        <v>0</v>
      </c>
      <c r="V116" s="6"/>
      <c r="W116" s="35"/>
      <c r="X116" s="26">
        <f t="shared" si="319"/>
        <v>0</v>
      </c>
      <c r="Y116" s="6"/>
      <c r="Z116" s="35"/>
      <c r="AA116" s="26">
        <f t="shared" si="320"/>
        <v>0</v>
      </c>
      <c r="AB116" s="6"/>
      <c r="AC116" s="35"/>
      <c r="AD116" s="26">
        <f t="shared" si="321"/>
        <v>0</v>
      </c>
      <c r="AE116" s="6"/>
      <c r="AF116" s="35"/>
      <c r="AG116" s="26">
        <f t="shared" si="322"/>
        <v>0</v>
      </c>
      <c r="AH116" s="6"/>
      <c r="AI116" s="35"/>
      <c r="AJ116" s="26">
        <f t="shared" si="323"/>
        <v>0</v>
      </c>
      <c r="AK116" s="6"/>
      <c r="AL116" s="35"/>
      <c r="AM116" s="26">
        <f t="shared" si="324"/>
        <v>0</v>
      </c>
      <c r="AN116" s="6"/>
      <c r="AO116" s="35"/>
      <c r="AP116" s="26">
        <f t="shared" si="325"/>
        <v>0</v>
      </c>
      <c r="AQ116" s="6"/>
      <c r="AR116" s="35"/>
      <c r="AS116" s="26">
        <f t="shared" si="326"/>
        <v>0</v>
      </c>
      <c r="AT116" s="6"/>
      <c r="AU116" s="35"/>
      <c r="AV116" s="26">
        <f t="shared" si="327"/>
        <v>0</v>
      </c>
      <c r="AW116" s="6"/>
      <c r="AX116" s="35"/>
      <c r="AY116" s="26">
        <f t="shared" si="328"/>
        <v>0</v>
      </c>
      <c r="AZ116" s="6"/>
      <c r="BA116" s="35"/>
      <c r="BB116" s="26">
        <f t="shared" si="329"/>
        <v>0</v>
      </c>
      <c r="BC116" s="6"/>
      <c r="BD116" s="35"/>
      <c r="BE116" s="26">
        <f t="shared" si="330"/>
        <v>0</v>
      </c>
      <c r="BF116" s="6"/>
      <c r="BG116" s="35"/>
      <c r="BH116" s="26">
        <f t="shared" si="331"/>
        <v>0</v>
      </c>
      <c r="BI116" s="6"/>
      <c r="BJ116" s="35"/>
      <c r="BK116" s="26">
        <f t="shared" si="332"/>
        <v>0</v>
      </c>
      <c r="BL116" s="6"/>
      <c r="BM116" s="35"/>
      <c r="BN116" s="26">
        <f t="shared" si="333"/>
        <v>0</v>
      </c>
      <c r="BO116" s="6"/>
      <c r="BP116" s="28">
        <f t="shared" si="334"/>
        <v>0</v>
      </c>
      <c r="BQ116" s="29">
        <f t="shared" si="335"/>
        <v>0</v>
      </c>
    </row>
    <row r="117" spans="1:69" ht="15.75" customHeight="1">
      <c r="A117" s="181"/>
      <c r="B117" s="95" t="s">
        <v>116</v>
      </c>
      <c r="C117" s="96" t="s">
        <v>62</v>
      </c>
      <c r="D117" s="97">
        <v>2.5</v>
      </c>
      <c r="E117" s="98">
        <f t="shared" si="312"/>
        <v>0.82499999999999996</v>
      </c>
      <c r="F117" s="99">
        <f t="shared" si="313"/>
        <v>2.1749999999999998</v>
      </c>
      <c r="G117" s="100">
        <v>5.5</v>
      </c>
      <c r="H117" s="101"/>
      <c r="I117" s="26">
        <f t="shared" si="314"/>
        <v>0</v>
      </c>
      <c r="J117" s="6"/>
      <c r="K117" s="102"/>
      <c r="L117" s="26">
        <f t="shared" si="315"/>
        <v>0</v>
      </c>
      <c r="M117" s="6"/>
      <c r="N117" s="102"/>
      <c r="O117" s="26">
        <f t="shared" si="316"/>
        <v>0</v>
      </c>
      <c r="P117" s="6"/>
      <c r="Q117" s="102"/>
      <c r="R117" s="26">
        <f t="shared" si="317"/>
        <v>0</v>
      </c>
      <c r="S117" s="6"/>
      <c r="T117" s="102"/>
      <c r="U117" s="26">
        <f t="shared" si="318"/>
        <v>0</v>
      </c>
      <c r="V117" s="6"/>
      <c r="W117" s="102"/>
      <c r="X117" s="26">
        <f t="shared" si="319"/>
        <v>0</v>
      </c>
      <c r="Y117" s="6"/>
      <c r="Z117" s="102"/>
      <c r="AA117" s="26">
        <f t="shared" si="320"/>
        <v>0</v>
      </c>
      <c r="AB117" s="6"/>
      <c r="AC117" s="102"/>
      <c r="AD117" s="26">
        <f t="shared" si="321"/>
        <v>0</v>
      </c>
      <c r="AE117" s="6"/>
      <c r="AF117" s="102"/>
      <c r="AG117" s="26">
        <f t="shared" si="322"/>
        <v>0</v>
      </c>
      <c r="AH117" s="6"/>
      <c r="AI117" s="102"/>
      <c r="AJ117" s="26">
        <f t="shared" si="323"/>
        <v>0</v>
      </c>
      <c r="AK117" s="6"/>
      <c r="AL117" s="102"/>
      <c r="AM117" s="26">
        <f t="shared" si="324"/>
        <v>0</v>
      </c>
      <c r="AN117" s="6"/>
      <c r="AO117" s="102"/>
      <c r="AP117" s="26">
        <f t="shared" si="325"/>
        <v>0</v>
      </c>
      <c r="AQ117" s="6"/>
      <c r="AR117" s="102"/>
      <c r="AS117" s="26">
        <f t="shared" si="326"/>
        <v>0</v>
      </c>
      <c r="AT117" s="6"/>
      <c r="AU117" s="102"/>
      <c r="AV117" s="26">
        <f t="shared" si="327"/>
        <v>0</v>
      </c>
      <c r="AW117" s="6"/>
      <c r="AX117" s="102"/>
      <c r="AY117" s="26">
        <f t="shared" si="328"/>
        <v>0</v>
      </c>
      <c r="AZ117" s="6"/>
      <c r="BA117" s="102"/>
      <c r="BB117" s="26">
        <f t="shared" si="329"/>
        <v>0</v>
      </c>
      <c r="BC117" s="6"/>
      <c r="BD117" s="102"/>
      <c r="BE117" s="26">
        <f t="shared" si="330"/>
        <v>0</v>
      </c>
      <c r="BF117" s="6"/>
      <c r="BG117" s="102"/>
      <c r="BH117" s="26">
        <f t="shared" si="331"/>
        <v>0</v>
      </c>
      <c r="BI117" s="6"/>
      <c r="BJ117" s="102"/>
      <c r="BK117" s="26">
        <f t="shared" si="332"/>
        <v>0</v>
      </c>
      <c r="BL117" s="6"/>
      <c r="BM117" s="102"/>
      <c r="BN117" s="26">
        <f t="shared" si="333"/>
        <v>0</v>
      </c>
      <c r="BO117" s="6"/>
      <c r="BP117" s="28">
        <f t="shared" si="334"/>
        <v>0</v>
      </c>
      <c r="BQ117" s="29">
        <f t="shared" si="335"/>
        <v>0</v>
      </c>
    </row>
    <row r="118" spans="1:69" ht="15.75" customHeight="1">
      <c r="A118" s="181"/>
      <c r="B118" s="30" t="s">
        <v>117</v>
      </c>
      <c r="C118" s="31" t="s">
        <v>46</v>
      </c>
      <c r="D118" s="32">
        <v>0.6</v>
      </c>
      <c r="E118" s="22">
        <f t="shared" si="312"/>
        <v>0.22499999999999998</v>
      </c>
      <c r="F118" s="22">
        <f t="shared" si="313"/>
        <v>0.67499999999999993</v>
      </c>
      <c r="G118" s="33">
        <v>1.5</v>
      </c>
      <c r="H118" s="25"/>
      <c r="I118" s="26">
        <f t="shared" si="314"/>
        <v>0</v>
      </c>
      <c r="J118" s="6"/>
      <c r="K118" s="70"/>
      <c r="L118" s="26">
        <f t="shared" si="315"/>
        <v>0</v>
      </c>
      <c r="M118" s="6"/>
      <c r="N118" s="70"/>
      <c r="O118" s="26">
        <f t="shared" si="316"/>
        <v>0</v>
      </c>
      <c r="P118" s="6"/>
      <c r="Q118" s="70"/>
      <c r="R118" s="26">
        <f t="shared" si="317"/>
        <v>0</v>
      </c>
      <c r="S118" s="6"/>
      <c r="T118" s="70"/>
      <c r="U118" s="26">
        <f t="shared" si="318"/>
        <v>0</v>
      </c>
      <c r="V118" s="6"/>
      <c r="W118" s="70"/>
      <c r="X118" s="26">
        <f t="shared" si="319"/>
        <v>0</v>
      </c>
      <c r="Y118" s="6"/>
      <c r="Z118" s="70"/>
      <c r="AA118" s="26">
        <f t="shared" si="320"/>
        <v>0</v>
      </c>
      <c r="AB118" s="6"/>
      <c r="AC118" s="70"/>
      <c r="AD118" s="26">
        <f t="shared" si="321"/>
        <v>0</v>
      </c>
      <c r="AE118" s="6"/>
      <c r="AF118" s="70"/>
      <c r="AG118" s="26">
        <f t="shared" si="322"/>
        <v>0</v>
      </c>
      <c r="AH118" s="6"/>
      <c r="AI118" s="70"/>
      <c r="AJ118" s="26">
        <f t="shared" si="323"/>
        <v>0</v>
      </c>
      <c r="AK118" s="6"/>
      <c r="AL118" s="70"/>
      <c r="AM118" s="26">
        <f t="shared" si="324"/>
        <v>0</v>
      </c>
      <c r="AN118" s="6"/>
      <c r="AO118" s="70"/>
      <c r="AP118" s="26">
        <f t="shared" si="325"/>
        <v>0</v>
      </c>
      <c r="AQ118" s="6"/>
      <c r="AR118" s="70"/>
      <c r="AS118" s="26">
        <f t="shared" si="326"/>
        <v>0</v>
      </c>
      <c r="AT118" s="6"/>
      <c r="AU118" s="70"/>
      <c r="AV118" s="26">
        <f t="shared" si="327"/>
        <v>0</v>
      </c>
      <c r="AW118" s="6"/>
      <c r="AX118" s="70"/>
      <c r="AY118" s="26">
        <f t="shared" si="328"/>
        <v>0</v>
      </c>
      <c r="AZ118" s="6"/>
      <c r="BA118" s="70"/>
      <c r="BB118" s="26">
        <f t="shared" si="329"/>
        <v>0</v>
      </c>
      <c r="BC118" s="6"/>
      <c r="BD118" s="70"/>
      <c r="BE118" s="26">
        <f t="shared" si="330"/>
        <v>0</v>
      </c>
      <c r="BF118" s="6"/>
      <c r="BG118" s="70"/>
      <c r="BH118" s="26">
        <f t="shared" si="331"/>
        <v>0</v>
      </c>
      <c r="BI118" s="6"/>
      <c r="BJ118" s="70"/>
      <c r="BK118" s="26">
        <f t="shared" si="332"/>
        <v>0</v>
      </c>
      <c r="BL118" s="6"/>
      <c r="BM118" s="70"/>
      <c r="BN118" s="26">
        <f t="shared" si="333"/>
        <v>0</v>
      </c>
      <c r="BO118" s="6"/>
      <c r="BP118" s="28">
        <f t="shared" si="334"/>
        <v>0</v>
      </c>
      <c r="BQ118" s="29">
        <f t="shared" si="335"/>
        <v>0</v>
      </c>
    </row>
    <row r="119" spans="1:69" ht="15.75" customHeight="1">
      <c r="A119" s="181"/>
      <c r="B119" s="36" t="s">
        <v>117</v>
      </c>
      <c r="C119" s="37" t="s">
        <v>60</v>
      </c>
      <c r="D119" s="86">
        <v>0.7</v>
      </c>
      <c r="E119" s="22">
        <f t="shared" si="312"/>
        <v>0.3</v>
      </c>
      <c r="F119" s="39">
        <f t="shared" si="313"/>
        <v>1</v>
      </c>
      <c r="G119" s="40">
        <v>2</v>
      </c>
      <c r="H119" s="34"/>
      <c r="I119" s="26">
        <f t="shared" si="314"/>
        <v>0</v>
      </c>
      <c r="J119" s="6"/>
      <c r="K119" s="35"/>
      <c r="L119" s="26">
        <f t="shared" si="315"/>
        <v>0</v>
      </c>
      <c r="M119" s="6"/>
      <c r="N119" s="35"/>
      <c r="O119" s="26">
        <f t="shared" si="316"/>
        <v>0</v>
      </c>
      <c r="P119" s="6"/>
      <c r="Q119" s="35"/>
      <c r="R119" s="26">
        <f t="shared" si="317"/>
        <v>0</v>
      </c>
      <c r="S119" s="6"/>
      <c r="T119" s="35"/>
      <c r="U119" s="26">
        <f t="shared" si="318"/>
        <v>0</v>
      </c>
      <c r="V119" s="6"/>
      <c r="W119" s="35"/>
      <c r="X119" s="26">
        <f t="shared" si="319"/>
        <v>0</v>
      </c>
      <c r="Y119" s="6"/>
      <c r="Z119" s="35"/>
      <c r="AA119" s="26">
        <f t="shared" si="320"/>
        <v>0</v>
      </c>
      <c r="AB119" s="6"/>
      <c r="AC119" s="35"/>
      <c r="AD119" s="26">
        <f t="shared" si="321"/>
        <v>0</v>
      </c>
      <c r="AE119" s="6"/>
      <c r="AF119" s="35"/>
      <c r="AG119" s="26">
        <f t="shared" si="322"/>
        <v>0</v>
      </c>
      <c r="AH119" s="6"/>
      <c r="AI119" s="35"/>
      <c r="AJ119" s="26">
        <f t="shared" si="323"/>
        <v>0</v>
      </c>
      <c r="AK119" s="6"/>
      <c r="AL119" s="35"/>
      <c r="AM119" s="26">
        <f t="shared" si="324"/>
        <v>0</v>
      </c>
      <c r="AN119" s="6"/>
      <c r="AO119" s="35"/>
      <c r="AP119" s="26">
        <f t="shared" si="325"/>
        <v>0</v>
      </c>
      <c r="AQ119" s="6"/>
      <c r="AR119" s="35"/>
      <c r="AS119" s="26">
        <f t="shared" si="326"/>
        <v>0</v>
      </c>
      <c r="AT119" s="6"/>
      <c r="AU119" s="35"/>
      <c r="AV119" s="26">
        <f t="shared" si="327"/>
        <v>0</v>
      </c>
      <c r="AW119" s="6"/>
      <c r="AX119" s="35"/>
      <c r="AY119" s="26">
        <f t="shared" si="328"/>
        <v>0</v>
      </c>
      <c r="AZ119" s="6"/>
      <c r="BA119" s="35"/>
      <c r="BB119" s="26">
        <f t="shared" si="329"/>
        <v>0</v>
      </c>
      <c r="BC119" s="6"/>
      <c r="BD119" s="35"/>
      <c r="BE119" s="26">
        <f t="shared" si="330"/>
        <v>0</v>
      </c>
      <c r="BF119" s="6"/>
      <c r="BG119" s="35"/>
      <c r="BH119" s="26">
        <f t="shared" si="331"/>
        <v>0</v>
      </c>
      <c r="BI119" s="6"/>
      <c r="BJ119" s="35"/>
      <c r="BK119" s="26">
        <f t="shared" si="332"/>
        <v>0</v>
      </c>
      <c r="BL119" s="6"/>
      <c r="BM119" s="35"/>
      <c r="BN119" s="26">
        <f t="shared" si="333"/>
        <v>0</v>
      </c>
      <c r="BO119" s="6"/>
      <c r="BP119" s="28">
        <f t="shared" si="334"/>
        <v>0</v>
      </c>
      <c r="BQ119" s="29">
        <f t="shared" si="335"/>
        <v>0</v>
      </c>
    </row>
    <row r="120" spans="1:69" ht="15.75" customHeight="1">
      <c r="A120" s="181"/>
      <c r="B120" s="36" t="s">
        <v>117</v>
      </c>
      <c r="C120" s="37" t="s">
        <v>44</v>
      </c>
      <c r="D120" s="38">
        <v>1.3</v>
      </c>
      <c r="E120" s="22">
        <f t="shared" si="312"/>
        <v>0.52500000000000002</v>
      </c>
      <c r="F120" s="39">
        <f t="shared" si="313"/>
        <v>1.675</v>
      </c>
      <c r="G120" s="40">
        <v>3.5</v>
      </c>
      <c r="H120" s="34"/>
      <c r="I120" s="26">
        <f t="shared" si="314"/>
        <v>0</v>
      </c>
      <c r="J120" s="6"/>
      <c r="K120" s="35"/>
      <c r="L120" s="26">
        <f t="shared" si="315"/>
        <v>0</v>
      </c>
      <c r="M120" s="6"/>
      <c r="N120" s="35"/>
      <c r="O120" s="26">
        <f t="shared" si="316"/>
        <v>0</v>
      </c>
      <c r="P120" s="6"/>
      <c r="Q120" s="35"/>
      <c r="R120" s="26">
        <f t="shared" si="317"/>
        <v>0</v>
      </c>
      <c r="S120" s="6"/>
      <c r="T120" s="35"/>
      <c r="U120" s="26">
        <f t="shared" si="318"/>
        <v>0</v>
      </c>
      <c r="V120" s="6"/>
      <c r="W120" s="35"/>
      <c r="X120" s="26">
        <f t="shared" si="319"/>
        <v>0</v>
      </c>
      <c r="Y120" s="6"/>
      <c r="Z120" s="35"/>
      <c r="AA120" s="26">
        <f t="shared" si="320"/>
        <v>0</v>
      </c>
      <c r="AB120" s="6"/>
      <c r="AC120" s="35"/>
      <c r="AD120" s="26">
        <f t="shared" si="321"/>
        <v>0</v>
      </c>
      <c r="AE120" s="6"/>
      <c r="AF120" s="35"/>
      <c r="AG120" s="26">
        <f t="shared" si="322"/>
        <v>0</v>
      </c>
      <c r="AH120" s="6"/>
      <c r="AI120" s="35"/>
      <c r="AJ120" s="26">
        <f t="shared" si="323"/>
        <v>0</v>
      </c>
      <c r="AK120" s="6"/>
      <c r="AL120" s="35"/>
      <c r="AM120" s="26">
        <f t="shared" si="324"/>
        <v>0</v>
      </c>
      <c r="AN120" s="6"/>
      <c r="AO120" s="35"/>
      <c r="AP120" s="26">
        <f t="shared" si="325"/>
        <v>0</v>
      </c>
      <c r="AQ120" s="6"/>
      <c r="AR120" s="35"/>
      <c r="AS120" s="26">
        <f t="shared" si="326"/>
        <v>0</v>
      </c>
      <c r="AT120" s="6"/>
      <c r="AU120" s="35"/>
      <c r="AV120" s="26">
        <f t="shared" si="327"/>
        <v>0</v>
      </c>
      <c r="AW120" s="6"/>
      <c r="AX120" s="35"/>
      <c r="AY120" s="26">
        <f t="shared" si="328"/>
        <v>0</v>
      </c>
      <c r="AZ120" s="6"/>
      <c r="BA120" s="35"/>
      <c r="BB120" s="26">
        <f t="shared" si="329"/>
        <v>0</v>
      </c>
      <c r="BC120" s="6"/>
      <c r="BD120" s="35"/>
      <c r="BE120" s="26">
        <f t="shared" si="330"/>
        <v>0</v>
      </c>
      <c r="BF120" s="6"/>
      <c r="BG120" s="35"/>
      <c r="BH120" s="26">
        <f t="shared" si="331"/>
        <v>0</v>
      </c>
      <c r="BI120" s="6"/>
      <c r="BJ120" s="35"/>
      <c r="BK120" s="26">
        <f t="shared" si="332"/>
        <v>0</v>
      </c>
      <c r="BL120" s="6"/>
      <c r="BM120" s="35"/>
      <c r="BN120" s="26">
        <f t="shared" si="333"/>
        <v>0</v>
      </c>
      <c r="BO120" s="6"/>
      <c r="BP120" s="28">
        <f t="shared" si="334"/>
        <v>0</v>
      </c>
      <c r="BQ120" s="29">
        <f t="shared" si="335"/>
        <v>0</v>
      </c>
    </row>
    <row r="121" spans="1:69" ht="15.75" customHeight="1">
      <c r="A121" s="181"/>
      <c r="B121" s="103" t="s">
        <v>117</v>
      </c>
      <c r="C121" s="96" t="s">
        <v>62</v>
      </c>
      <c r="D121" s="104">
        <v>2.5</v>
      </c>
      <c r="E121" s="98">
        <f t="shared" si="312"/>
        <v>0.82499999999999996</v>
      </c>
      <c r="F121" s="99">
        <f t="shared" si="313"/>
        <v>2.1749999999999998</v>
      </c>
      <c r="G121" s="105">
        <v>5.5</v>
      </c>
      <c r="H121" s="101"/>
      <c r="I121" s="26">
        <f t="shared" si="314"/>
        <v>0</v>
      </c>
      <c r="J121" s="6"/>
      <c r="K121" s="102"/>
      <c r="L121" s="26">
        <f t="shared" si="315"/>
        <v>0</v>
      </c>
      <c r="M121" s="6"/>
      <c r="N121" s="102"/>
      <c r="O121" s="26">
        <f t="shared" si="316"/>
        <v>0</v>
      </c>
      <c r="P121" s="6"/>
      <c r="Q121" s="102"/>
      <c r="R121" s="26">
        <f t="shared" si="317"/>
        <v>0</v>
      </c>
      <c r="S121" s="6"/>
      <c r="T121" s="102"/>
      <c r="U121" s="26">
        <f t="shared" si="318"/>
        <v>0</v>
      </c>
      <c r="V121" s="6"/>
      <c r="W121" s="102"/>
      <c r="X121" s="26">
        <f t="shared" si="319"/>
        <v>0</v>
      </c>
      <c r="Y121" s="6"/>
      <c r="Z121" s="102"/>
      <c r="AA121" s="26">
        <f t="shared" si="320"/>
        <v>0</v>
      </c>
      <c r="AB121" s="6"/>
      <c r="AC121" s="102"/>
      <c r="AD121" s="26">
        <f t="shared" si="321"/>
        <v>0</v>
      </c>
      <c r="AE121" s="6"/>
      <c r="AF121" s="102"/>
      <c r="AG121" s="26">
        <f t="shared" si="322"/>
        <v>0</v>
      </c>
      <c r="AH121" s="6"/>
      <c r="AI121" s="102"/>
      <c r="AJ121" s="26">
        <f t="shared" si="323"/>
        <v>0</v>
      </c>
      <c r="AK121" s="6"/>
      <c r="AL121" s="102"/>
      <c r="AM121" s="26">
        <f t="shared" si="324"/>
        <v>0</v>
      </c>
      <c r="AN121" s="6"/>
      <c r="AO121" s="102"/>
      <c r="AP121" s="26">
        <f t="shared" si="325"/>
        <v>0</v>
      </c>
      <c r="AQ121" s="6"/>
      <c r="AR121" s="102"/>
      <c r="AS121" s="26">
        <f t="shared" si="326"/>
        <v>0</v>
      </c>
      <c r="AT121" s="6"/>
      <c r="AU121" s="102"/>
      <c r="AV121" s="26">
        <f t="shared" si="327"/>
        <v>0</v>
      </c>
      <c r="AW121" s="6"/>
      <c r="AX121" s="102"/>
      <c r="AY121" s="26">
        <f t="shared" si="328"/>
        <v>0</v>
      </c>
      <c r="AZ121" s="6"/>
      <c r="BA121" s="102"/>
      <c r="BB121" s="26">
        <f t="shared" si="329"/>
        <v>0</v>
      </c>
      <c r="BC121" s="6"/>
      <c r="BD121" s="102"/>
      <c r="BE121" s="26">
        <f t="shared" si="330"/>
        <v>0</v>
      </c>
      <c r="BF121" s="6"/>
      <c r="BG121" s="102"/>
      <c r="BH121" s="26">
        <f t="shared" si="331"/>
        <v>0</v>
      </c>
      <c r="BI121" s="6"/>
      <c r="BJ121" s="102"/>
      <c r="BK121" s="26">
        <f t="shared" si="332"/>
        <v>0</v>
      </c>
      <c r="BL121" s="6"/>
      <c r="BM121" s="102"/>
      <c r="BN121" s="26">
        <f t="shared" si="333"/>
        <v>0</v>
      </c>
      <c r="BO121" s="6"/>
      <c r="BP121" s="28">
        <f t="shared" si="334"/>
        <v>0</v>
      </c>
      <c r="BQ121" s="29">
        <f t="shared" si="335"/>
        <v>0</v>
      </c>
    </row>
    <row r="122" spans="1:69" ht="15.75" customHeight="1">
      <c r="A122" s="181"/>
      <c r="B122" s="30" t="s">
        <v>118</v>
      </c>
      <c r="C122" s="31" t="s">
        <v>46</v>
      </c>
      <c r="D122" s="32">
        <v>0.6</v>
      </c>
      <c r="E122" s="22">
        <f t="shared" si="312"/>
        <v>0.22499999999999998</v>
      </c>
      <c r="F122" s="22">
        <f t="shared" si="313"/>
        <v>0.67499999999999993</v>
      </c>
      <c r="G122" s="33">
        <v>1.5</v>
      </c>
      <c r="H122" s="25"/>
      <c r="I122" s="26">
        <f t="shared" si="314"/>
        <v>0</v>
      </c>
      <c r="J122" s="6"/>
      <c r="K122" s="70"/>
      <c r="L122" s="26">
        <f t="shared" si="315"/>
        <v>0</v>
      </c>
      <c r="M122" s="6"/>
      <c r="N122" s="70"/>
      <c r="O122" s="26">
        <f t="shared" si="316"/>
        <v>0</v>
      </c>
      <c r="P122" s="6"/>
      <c r="Q122" s="70"/>
      <c r="R122" s="26">
        <f t="shared" si="317"/>
        <v>0</v>
      </c>
      <c r="S122" s="6"/>
      <c r="T122" s="70"/>
      <c r="U122" s="26">
        <f t="shared" si="318"/>
        <v>0</v>
      </c>
      <c r="V122" s="6"/>
      <c r="W122" s="70"/>
      <c r="X122" s="26">
        <f t="shared" si="319"/>
        <v>0</v>
      </c>
      <c r="Y122" s="6"/>
      <c r="Z122" s="70"/>
      <c r="AA122" s="26">
        <f t="shared" si="320"/>
        <v>0</v>
      </c>
      <c r="AB122" s="6"/>
      <c r="AC122" s="70"/>
      <c r="AD122" s="26">
        <f t="shared" si="321"/>
        <v>0</v>
      </c>
      <c r="AE122" s="6"/>
      <c r="AF122" s="70"/>
      <c r="AG122" s="26">
        <f t="shared" si="322"/>
        <v>0</v>
      </c>
      <c r="AH122" s="6"/>
      <c r="AI122" s="70"/>
      <c r="AJ122" s="26">
        <f t="shared" si="323"/>
        <v>0</v>
      </c>
      <c r="AK122" s="6"/>
      <c r="AL122" s="70"/>
      <c r="AM122" s="26">
        <f t="shared" si="324"/>
        <v>0</v>
      </c>
      <c r="AN122" s="6"/>
      <c r="AO122" s="70"/>
      <c r="AP122" s="26">
        <f t="shared" si="325"/>
        <v>0</v>
      </c>
      <c r="AQ122" s="6"/>
      <c r="AR122" s="70"/>
      <c r="AS122" s="26">
        <f t="shared" si="326"/>
        <v>0</v>
      </c>
      <c r="AT122" s="6"/>
      <c r="AU122" s="70"/>
      <c r="AV122" s="26">
        <f t="shared" si="327"/>
        <v>0</v>
      </c>
      <c r="AW122" s="6"/>
      <c r="AX122" s="70"/>
      <c r="AY122" s="26">
        <f t="shared" si="328"/>
        <v>0</v>
      </c>
      <c r="AZ122" s="6"/>
      <c r="BA122" s="70"/>
      <c r="BB122" s="26">
        <f t="shared" si="329"/>
        <v>0</v>
      </c>
      <c r="BC122" s="6"/>
      <c r="BD122" s="70"/>
      <c r="BE122" s="26">
        <f t="shared" si="330"/>
        <v>0</v>
      </c>
      <c r="BF122" s="6"/>
      <c r="BG122" s="70"/>
      <c r="BH122" s="26">
        <f t="shared" si="331"/>
        <v>0</v>
      </c>
      <c r="BI122" s="6"/>
      <c r="BJ122" s="70"/>
      <c r="BK122" s="26">
        <f t="shared" si="332"/>
        <v>0</v>
      </c>
      <c r="BL122" s="6"/>
      <c r="BM122" s="70"/>
      <c r="BN122" s="26">
        <f t="shared" si="333"/>
        <v>0</v>
      </c>
      <c r="BO122" s="6"/>
      <c r="BP122" s="28">
        <f t="shared" si="334"/>
        <v>0</v>
      </c>
      <c r="BQ122" s="29">
        <f t="shared" si="335"/>
        <v>0</v>
      </c>
    </row>
    <row r="123" spans="1:69" ht="15.75" customHeight="1">
      <c r="A123" s="181"/>
      <c r="B123" s="36" t="s">
        <v>118</v>
      </c>
      <c r="C123" s="37" t="s">
        <v>60</v>
      </c>
      <c r="D123" s="86">
        <v>0.7</v>
      </c>
      <c r="E123" s="22">
        <f t="shared" si="312"/>
        <v>0.3</v>
      </c>
      <c r="F123" s="39">
        <f t="shared" si="313"/>
        <v>1</v>
      </c>
      <c r="G123" s="40">
        <v>2</v>
      </c>
      <c r="H123" s="34"/>
      <c r="I123" s="26">
        <f t="shared" si="314"/>
        <v>0</v>
      </c>
      <c r="J123" s="6"/>
      <c r="K123" s="35"/>
      <c r="L123" s="26">
        <f t="shared" si="315"/>
        <v>0</v>
      </c>
      <c r="M123" s="6"/>
      <c r="N123" s="35"/>
      <c r="O123" s="26">
        <f t="shared" si="316"/>
        <v>0</v>
      </c>
      <c r="P123" s="6"/>
      <c r="Q123" s="35"/>
      <c r="R123" s="26">
        <f t="shared" si="317"/>
        <v>0</v>
      </c>
      <c r="S123" s="6"/>
      <c r="T123" s="35"/>
      <c r="U123" s="26">
        <f t="shared" si="318"/>
        <v>0</v>
      </c>
      <c r="V123" s="6"/>
      <c r="W123" s="35"/>
      <c r="X123" s="26">
        <f t="shared" si="319"/>
        <v>0</v>
      </c>
      <c r="Y123" s="6"/>
      <c r="Z123" s="35"/>
      <c r="AA123" s="26">
        <f t="shared" si="320"/>
        <v>0</v>
      </c>
      <c r="AB123" s="6"/>
      <c r="AC123" s="35"/>
      <c r="AD123" s="26">
        <f t="shared" si="321"/>
        <v>0</v>
      </c>
      <c r="AE123" s="6"/>
      <c r="AF123" s="35"/>
      <c r="AG123" s="26">
        <f t="shared" si="322"/>
        <v>0</v>
      </c>
      <c r="AH123" s="6"/>
      <c r="AI123" s="35"/>
      <c r="AJ123" s="26">
        <f t="shared" si="323"/>
        <v>0</v>
      </c>
      <c r="AK123" s="6"/>
      <c r="AL123" s="35"/>
      <c r="AM123" s="26">
        <f t="shared" si="324"/>
        <v>0</v>
      </c>
      <c r="AN123" s="6"/>
      <c r="AO123" s="35"/>
      <c r="AP123" s="26">
        <f t="shared" si="325"/>
        <v>0</v>
      </c>
      <c r="AQ123" s="6"/>
      <c r="AR123" s="35"/>
      <c r="AS123" s="26">
        <f t="shared" si="326"/>
        <v>0</v>
      </c>
      <c r="AT123" s="6"/>
      <c r="AU123" s="35"/>
      <c r="AV123" s="26">
        <f t="shared" si="327"/>
        <v>0</v>
      </c>
      <c r="AW123" s="6"/>
      <c r="AX123" s="35"/>
      <c r="AY123" s="26">
        <f t="shared" si="328"/>
        <v>0</v>
      </c>
      <c r="AZ123" s="6"/>
      <c r="BA123" s="35"/>
      <c r="BB123" s="26">
        <f t="shared" si="329"/>
        <v>0</v>
      </c>
      <c r="BC123" s="6"/>
      <c r="BD123" s="35"/>
      <c r="BE123" s="26">
        <f t="shared" si="330"/>
        <v>0</v>
      </c>
      <c r="BF123" s="6"/>
      <c r="BG123" s="35"/>
      <c r="BH123" s="26">
        <f t="shared" si="331"/>
        <v>0</v>
      </c>
      <c r="BI123" s="6"/>
      <c r="BJ123" s="35"/>
      <c r="BK123" s="26">
        <f t="shared" si="332"/>
        <v>0</v>
      </c>
      <c r="BL123" s="6"/>
      <c r="BM123" s="35"/>
      <c r="BN123" s="26">
        <f t="shared" si="333"/>
        <v>0</v>
      </c>
      <c r="BO123" s="6"/>
      <c r="BP123" s="28">
        <f t="shared" si="334"/>
        <v>0</v>
      </c>
      <c r="BQ123" s="29">
        <f t="shared" si="335"/>
        <v>0</v>
      </c>
    </row>
    <row r="124" spans="1:69" ht="15.75" customHeight="1">
      <c r="A124" s="181"/>
      <c r="B124" s="36" t="s">
        <v>118</v>
      </c>
      <c r="C124" s="57" t="s">
        <v>44</v>
      </c>
      <c r="D124" s="106">
        <v>1.3</v>
      </c>
      <c r="E124" s="22">
        <f t="shared" si="312"/>
        <v>0.52500000000000002</v>
      </c>
      <c r="F124" s="39">
        <f t="shared" si="313"/>
        <v>1.675</v>
      </c>
      <c r="G124" s="107">
        <v>3.5</v>
      </c>
      <c r="H124" s="60"/>
      <c r="I124" s="26">
        <f t="shared" si="314"/>
        <v>0</v>
      </c>
      <c r="J124" s="6"/>
      <c r="K124" s="61"/>
      <c r="L124" s="26">
        <f t="shared" si="315"/>
        <v>0</v>
      </c>
      <c r="M124" s="6"/>
      <c r="N124" s="61"/>
      <c r="O124" s="26">
        <f t="shared" si="316"/>
        <v>0</v>
      </c>
      <c r="P124" s="6"/>
      <c r="Q124" s="61"/>
      <c r="R124" s="26">
        <f t="shared" si="317"/>
        <v>0</v>
      </c>
      <c r="S124" s="6"/>
      <c r="T124" s="61"/>
      <c r="U124" s="26">
        <f t="shared" si="318"/>
        <v>0</v>
      </c>
      <c r="V124" s="6"/>
      <c r="W124" s="61"/>
      <c r="X124" s="26">
        <f t="shared" si="319"/>
        <v>0</v>
      </c>
      <c r="Y124" s="6"/>
      <c r="Z124" s="61"/>
      <c r="AA124" s="26">
        <f t="shared" si="320"/>
        <v>0</v>
      </c>
      <c r="AB124" s="6"/>
      <c r="AC124" s="61"/>
      <c r="AD124" s="26">
        <f t="shared" si="321"/>
        <v>0</v>
      </c>
      <c r="AE124" s="6"/>
      <c r="AF124" s="61"/>
      <c r="AG124" s="26">
        <f t="shared" si="322"/>
        <v>0</v>
      </c>
      <c r="AH124" s="6"/>
      <c r="AI124" s="61"/>
      <c r="AJ124" s="26">
        <f t="shared" si="323"/>
        <v>0</v>
      </c>
      <c r="AK124" s="6"/>
      <c r="AL124" s="61"/>
      <c r="AM124" s="26">
        <f t="shared" si="324"/>
        <v>0</v>
      </c>
      <c r="AN124" s="6"/>
      <c r="AO124" s="61"/>
      <c r="AP124" s="26">
        <f t="shared" si="325"/>
        <v>0</v>
      </c>
      <c r="AQ124" s="6"/>
      <c r="AR124" s="61"/>
      <c r="AS124" s="26">
        <f t="shared" si="326"/>
        <v>0</v>
      </c>
      <c r="AT124" s="6"/>
      <c r="AU124" s="61"/>
      <c r="AV124" s="26">
        <f t="shared" si="327"/>
        <v>0</v>
      </c>
      <c r="AW124" s="6"/>
      <c r="AX124" s="61"/>
      <c r="AY124" s="26">
        <f t="shared" si="328"/>
        <v>0</v>
      </c>
      <c r="AZ124" s="6"/>
      <c r="BA124" s="61"/>
      <c r="BB124" s="26">
        <f t="shared" si="329"/>
        <v>0</v>
      </c>
      <c r="BC124" s="6"/>
      <c r="BD124" s="61"/>
      <c r="BE124" s="26">
        <f t="shared" si="330"/>
        <v>0</v>
      </c>
      <c r="BF124" s="6"/>
      <c r="BG124" s="61"/>
      <c r="BH124" s="26">
        <f t="shared" si="331"/>
        <v>0</v>
      </c>
      <c r="BI124" s="6"/>
      <c r="BJ124" s="61"/>
      <c r="BK124" s="26">
        <f t="shared" si="332"/>
        <v>0</v>
      </c>
      <c r="BL124" s="6"/>
      <c r="BM124" s="61"/>
      <c r="BN124" s="26">
        <f t="shared" si="333"/>
        <v>0</v>
      </c>
      <c r="BO124" s="6"/>
      <c r="BP124" s="28">
        <f t="shared" si="334"/>
        <v>0</v>
      </c>
      <c r="BQ124" s="29">
        <f t="shared" si="335"/>
        <v>0</v>
      </c>
    </row>
    <row r="125" spans="1:69" ht="15.75" customHeight="1">
      <c r="A125" s="181"/>
      <c r="B125" s="103" t="s">
        <v>118</v>
      </c>
      <c r="C125" s="96" t="s">
        <v>62</v>
      </c>
      <c r="D125" s="108">
        <v>2.5</v>
      </c>
      <c r="E125" s="98">
        <f t="shared" si="312"/>
        <v>0.82499999999999996</v>
      </c>
      <c r="F125" s="99">
        <f t="shared" si="313"/>
        <v>2.1749999999999998</v>
      </c>
      <c r="G125" s="109">
        <v>5.5</v>
      </c>
      <c r="H125" s="101"/>
      <c r="I125" s="26">
        <f t="shared" si="314"/>
        <v>0</v>
      </c>
      <c r="J125" s="6"/>
      <c r="K125" s="102"/>
      <c r="L125" s="26">
        <f t="shared" si="315"/>
        <v>0</v>
      </c>
      <c r="M125" s="6"/>
      <c r="N125" s="102"/>
      <c r="O125" s="26">
        <f t="shared" si="316"/>
        <v>0</v>
      </c>
      <c r="P125" s="6"/>
      <c r="Q125" s="102"/>
      <c r="R125" s="26">
        <f t="shared" si="317"/>
        <v>0</v>
      </c>
      <c r="S125" s="6"/>
      <c r="T125" s="102"/>
      <c r="U125" s="26">
        <f t="shared" si="318"/>
        <v>0</v>
      </c>
      <c r="V125" s="6"/>
      <c r="W125" s="102"/>
      <c r="X125" s="26">
        <f t="shared" si="319"/>
        <v>0</v>
      </c>
      <c r="Y125" s="6"/>
      <c r="Z125" s="102"/>
      <c r="AA125" s="26">
        <f t="shared" si="320"/>
        <v>0</v>
      </c>
      <c r="AB125" s="6"/>
      <c r="AC125" s="102"/>
      <c r="AD125" s="26">
        <f t="shared" si="321"/>
        <v>0</v>
      </c>
      <c r="AE125" s="6"/>
      <c r="AF125" s="102"/>
      <c r="AG125" s="26">
        <f t="shared" si="322"/>
        <v>0</v>
      </c>
      <c r="AH125" s="6"/>
      <c r="AI125" s="102"/>
      <c r="AJ125" s="26">
        <f t="shared" si="323"/>
        <v>0</v>
      </c>
      <c r="AK125" s="6"/>
      <c r="AL125" s="102"/>
      <c r="AM125" s="26">
        <f t="shared" si="324"/>
        <v>0</v>
      </c>
      <c r="AN125" s="6"/>
      <c r="AO125" s="102"/>
      <c r="AP125" s="26">
        <f t="shared" si="325"/>
        <v>0</v>
      </c>
      <c r="AQ125" s="6"/>
      <c r="AR125" s="102"/>
      <c r="AS125" s="26">
        <f t="shared" si="326"/>
        <v>0</v>
      </c>
      <c r="AT125" s="6"/>
      <c r="AU125" s="102"/>
      <c r="AV125" s="26">
        <f t="shared" si="327"/>
        <v>0</v>
      </c>
      <c r="AW125" s="6"/>
      <c r="AX125" s="102"/>
      <c r="AY125" s="26">
        <f t="shared" si="328"/>
        <v>0</v>
      </c>
      <c r="AZ125" s="6"/>
      <c r="BA125" s="102"/>
      <c r="BB125" s="26">
        <f t="shared" si="329"/>
        <v>0</v>
      </c>
      <c r="BC125" s="6"/>
      <c r="BD125" s="102"/>
      <c r="BE125" s="26">
        <f t="shared" si="330"/>
        <v>0</v>
      </c>
      <c r="BF125" s="6"/>
      <c r="BG125" s="102"/>
      <c r="BH125" s="26">
        <f t="shared" si="331"/>
        <v>0</v>
      </c>
      <c r="BI125" s="6"/>
      <c r="BJ125" s="102"/>
      <c r="BK125" s="26">
        <f t="shared" si="332"/>
        <v>0</v>
      </c>
      <c r="BL125" s="6"/>
      <c r="BM125" s="102"/>
      <c r="BN125" s="26">
        <f t="shared" si="333"/>
        <v>0</v>
      </c>
      <c r="BO125" s="6"/>
      <c r="BP125" s="28">
        <f t="shared" si="334"/>
        <v>0</v>
      </c>
      <c r="BQ125" s="29">
        <f t="shared" si="335"/>
        <v>0</v>
      </c>
    </row>
    <row r="126" spans="1:69" ht="15.75" customHeight="1">
      <c r="A126" s="182"/>
      <c r="B126" s="110" t="s">
        <v>119</v>
      </c>
      <c r="C126" s="111" t="s">
        <v>44</v>
      </c>
      <c r="D126" s="112">
        <v>15</v>
      </c>
      <c r="E126" s="44">
        <f t="shared" si="312"/>
        <v>3.4499999999999997</v>
      </c>
      <c r="F126" s="44">
        <f t="shared" si="313"/>
        <v>4.5500000000000007</v>
      </c>
      <c r="G126" s="113">
        <v>23</v>
      </c>
      <c r="H126" s="114"/>
      <c r="I126" s="26">
        <f t="shared" si="314"/>
        <v>0</v>
      </c>
      <c r="J126" s="6"/>
      <c r="K126" s="115"/>
      <c r="L126" s="62">
        <f t="shared" si="315"/>
        <v>0</v>
      </c>
      <c r="M126" s="6"/>
      <c r="N126" s="115"/>
      <c r="O126" s="62">
        <f t="shared" si="316"/>
        <v>0</v>
      </c>
      <c r="P126" s="6"/>
      <c r="Q126" s="115"/>
      <c r="R126" s="62">
        <f t="shared" si="317"/>
        <v>0</v>
      </c>
      <c r="S126" s="6"/>
      <c r="T126" s="115"/>
      <c r="U126" s="62">
        <f t="shared" si="318"/>
        <v>0</v>
      </c>
      <c r="V126" s="6"/>
      <c r="W126" s="115"/>
      <c r="X126" s="62">
        <f t="shared" si="319"/>
        <v>0</v>
      </c>
      <c r="Y126" s="6"/>
      <c r="Z126" s="115"/>
      <c r="AA126" s="62">
        <f t="shared" si="320"/>
        <v>0</v>
      </c>
      <c r="AB126" s="6"/>
      <c r="AC126" s="115"/>
      <c r="AD126" s="62">
        <f t="shared" si="321"/>
        <v>0</v>
      </c>
      <c r="AE126" s="6"/>
      <c r="AF126" s="115"/>
      <c r="AG126" s="62">
        <f t="shared" si="322"/>
        <v>0</v>
      </c>
      <c r="AH126" s="6"/>
      <c r="AI126" s="115"/>
      <c r="AJ126" s="62">
        <f t="shared" si="323"/>
        <v>0</v>
      </c>
      <c r="AK126" s="6"/>
      <c r="AL126" s="115"/>
      <c r="AM126" s="62">
        <f t="shared" si="324"/>
        <v>0</v>
      </c>
      <c r="AN126" s="6"/>
      <c r="AO126" s="115"/>
      <c r="AP126" s="62">
        <f t="shared" si="325"/>
        <v>0</v>
      </c>
      <c r="AQ126" s="6"/>
      <c r="AR126" s="115"/>
      <c r="AS126" s="62">
        <f t="shared" si="326"/>
        <v>0</v>
      </c>
      <c r="AT126" s="6"/>
      <c r="AU126" s="115"/>
      <c r="AV126" s="62">
        <f t="shared" si="327"/>
        <v>0</v>
      </c>
      <c r="AW126" s="6"/>
      <c r="AX126" s="115"/>
      <c r="AY126" s="62">
        <f t="shared" si="328"/>
        <v>0</v>
      </c>
      <c r="AZ126" s="6"/>
      <c r="BA126" s="115"/>
      <c r="BB126" s="62">
        <f t="shared" si="329"/>
        <v>0</v>
      </c>
      <c r="BC126" s="6"/>
      <c r="BD126" s="115"/>
      <c r="BE126" s="62">
        <f t="shared" si="330"/>
        <v>0</v>
      </c>
      <c r="BF126" s="6"/>
      <c r="BG126" s="115"/>
      <c r="BH126" s="62">
        <f t="shared" si="331"/>
        <v>0</v>
      </c>
      <c r="BI126" s="6"/>
      <c r="BJ126" s="115"/>
      <c r="BK126" s="62">
        <f t="shared" si="332"/>
        <v>0</v>
      </c>
      <c r="BL126" s="6"/>
      <c r="BM126" s="115"/>
      <c r="BN126" s="62">
        <f t="shared" si="333"/>
        <v>0</v>
      </c>
      <c r="BO126" s="6"/>
      <c r="BP126" s="28">
        <f t="shared" si="334"/>
        <v>0</v>
      </c>
      <c r="BQ126" s="29">
        <f t="shared" si="335"/>
        <v>0</v>
      </c>
    </row>
    <row r="127" spans="1:69" ht="27" customHeight="1">
      <c r="A127" s="63"/>
      <c r="B127" s="8"/>
      <c r="C127" s="4"/>
      <c r="D127" s="5"/>
      <c r="E127" s="4"/>
      <c r="F127" s="4"/>
      <c r="G127" s="5"/>
      <c r="H127" s="4"/>
      <c r="I127" s="50">
        <f>SUM(I114:I126)</f>
        <v>0</v>
      </c>
      <c r="J127" s="6"/>
      <c r="K127" s="4"/>
      <c r="L127" s="50">
        <f>SUM(L114:L126)</f>
        <v>0</v>
      </c>
      <c r="M127" s="6"/>
      <c r="N127" s="4"/>
      <c r="O127" s="50">
        <f>SUM(O114:O126)</f>
        <v>0</v>
      </c>
      <c r="P127" s="6"/>
      <c r="Q127" s="4"/>
      <c r="R127" s="50">
        <f>SUM(R114:R126)</f>
        <v>0</v>
      </c>
      <c r="S127" s="6"/>
      <c r="T127" s="4"/>
      <c r="U127" s="50">
        <f>SUM(U114:U126)</f>
        <v>0</v>
      </c>
      <c r="V127" s="6"/>
      <c r="W127" s="4"/>
      <c r="X127" s="50">
        <f>SUM(X114:X126)</f>
        <v>0</v>
      </c>
      <c r="Y127" s="6"/>
      <c r="Z127" s="4"/>
      <c r="AA127" s="50">
        <f>SUM(AA114:AA126)</f>
        <v>0</v>
      </c>
      <c r="AB127" s="6"/>
      <c r="AC127" s="4"/>
      <c r="AD127" s="50">
        <f>SUM(AD114:AD126)</f>
        <v>0</v>
      </c>
      <c r="AE127" s="6"/>
      <c r="AF127" s="4"/>
      <c r="AG127" s="50">
        <f>SUM(AG114:AG126)</f>
        <v>0</v>
      </c>
      <c r="AH127" s="6"/>
      <c r="AI127" s="4"/>
      <c r="AJ127" s="50">
        <f>SUM(AJ114:AJ126)</f>
        <v>0</v>
      </c>
      <c r="AK127" s="6"/>
      <c r="AL127" s="4"/>
      <c r="AM127" s="50">
        <f>SUM(AM114:AM126)</f>
        <v>0</v>
      </c>
      <c r="AN127" s="6"/>
      <c r="AO127" s="4"/>
      <c r="AP127" s="50">
        <f>SUM(AP114:AP126)</f>
        <v>0</v>
      </c>
      <c r="AQ127" s="6"/>
      <c r="AR127" s="4"/>
      <c r="AS127" s="50">
        <f>SUM(AS114:AS126)</f>
        <v>0</v>
      </c>
      <c r="AT127" s="6"/>
      <c r="AU127" s="4"/>
      <c r="AV127" s="50">
        <f>SUM(AV114:AV126)</f>
        <v>0</v>
      </c>
      <c r="AW127" s="6"/>
      <c r="AX127" s="4"/>
      <c r="AY127" s="50">
        <f>SUM(AY114:AY126)</f>
        <v>0</v>
      </c>
      <c r="AZ127" s="6"/>
      <c r="BA127" s="4"/>
      <c r="BB127" s="50">
        <f>SUM(BB114:BB126)</f>
        <v>0</v>
      </c>
      <c r="BC127" s="6"/>
      <c r="BD127" s="4"/>
      <c r="BE127" s="50">
        <f>SUM(BE114:BE126)</f>
        <v>0</v>
      </c>
      <c r="BF127" s="6"/>
      <c r="BG127" s="4"/>
      <c r="BH127" s="50">
        <f>SUM(BH114:BH126)</f>
        <v>0</v>
      </c>
      <c r="BI127" s="6"/>
      <c r="BJ127" s="4"/>
      <c r="BK127" s="50">
        <f>SUM(BK114:BK126)</f>
        <v>0</v>
      </c>
      <c r="BL127" s="6"/>
      <c r="BM127" s="4"/>
      <c r="BN127" s="50">
        <f>SUM(BN114:BN126)</f>
        <v>0</v>
      </c>
      <c r="BO127" s="6"/>
      <c r="BP127" s="4"/>
      <c r="BQ127" s="50">
        <f>SUM(BQ114:BQ126)</f>
        <v>0</v>
      </c>
    </row>
    <row r="128" spans="1:69" ht="15.75" customHeight="1">
      <c r="A128" s="63"/>
      <c r="B128" s="8"/>
      <c r="C128" s="4"/>
      <c r="D128" s="5"/>
      <c r="E128" s="4"/>
      <c r="F128" s="4"/>
      <c r="G128" s="5"/>
      <c r="H128" s="4"/>
      <c r="I128" s="4"/>
      <c r="J128" s="6"/>
      <c r="K128" s="4"/>
      <c r="L128" s="4"/>
      <c r="M128" s="6"/>
      <c r="N128" s="4"/>
      <c r="O128" s="4"/>
      <c r="P128" s="6"/>
      <c r="Q128" s="4"/>
      <c r="R128" s="4"/>
      <c r="S128" s="6"/>
      <c r="T128" s="4"/>
      <c r="U128" s="4"/>
      <c r="V128" s="6"/>
      <c r="W128" s="4"/>
      <c r="X128" s="4"/>
      <c r="Y128" s="6"/>
      <c r="Z128" s="4"/>
      <c r="AA128" s="4"/>
      <c r="AB128" s="6"/>
      <c r="AC128" s="4"/>
      <c r="AD128" s="4"/>
      <c r="AE128" s="6"/>
      <c r="AF128" s="4"/>
      <c r="AG128" s="4"/>
      <c r="AH128" s="6"/>
      <c r="AI128" s="4"/>
      <c r="AJ128" s="4"/>
      <c r="AK128" s="6"/>
      <c r="AL128" s="4"/>
      <c r="AM128" s="4"/>
      <c r="AN128" s="6"/>
      <c r="AO128" s="4"/>
      <c r="AP128" s="4"/>
      <c r="AQ128" s="6"/>
      <c r="AR128" s="4"/>
      <c r="AS128" s="4"/>
      <c r="AT128" s="6"/>
      <c r="AU128" s="4"/>
      <c r="AV128" s="4"/>
      <c r="AW128" s="6"/>
      <c r="AX128" s="4"/>
      <c r="AY128" s="4"/>
      <c r="AZ128" s="6"/>
      <c r="BA128" s="4"/>
      <c r="BB128" s="4"/>
      <c r="BC128" s="6"/>
      <c r="BD128" s="4"/>
      <c r="BE128" s="4"/>
      <c r="BF128" s="6"/>
      <c r="BG128" s="4"/>
      <c r="BH128" s="4"/>
      <c r="BI128" s="6"/>
      <c r="BJ128" s="4"/>
      <c r="BK128" s="4"/>
      <c r="BL128" s="6"/>
      <c r="BM128" s="4"/>
      <c r="BN128" s="4"/>
      <c r="BO128" s="6"/>
      <c r="BP128" s="4"/>
      <c r="BQ128" s="4"/>
    </row>
    <row r="129" spans="1:69" ht="15.75" customHeight="1">
      <c r="A129" s="180" t="s">
        <v>120</v>
      </c>
      <c r="B129" s="19" t="s">
        <v>43</v>
      </c>
      <c r="C129" s="64" t="s">
        <v>62</v>
      </c>
      <c r="D129" s="21">
        <v>1.5</v>
      </c>
      <c r="E129" s="23">
        <f t="shared" ref="E129:E135" si="336">G129*0.15</f>
        <v>0.44999999999999996</v>
      </c>
      <c r="F129" s="23">
        <f t="shared" ref="F129:F135" si="337">G129-E129-D129</f>
        <v>1.0499999999999998</v>
      </c>
      <c r="G129" s="82">
        <v>3</v>
      </c>
      <c r="H129" s="65"/>
      <c r="I129" s="55">
        <f t="shared" ref="I129:I135" si="338">$G129*H129</f>
        <v>0</v>
      </c>
      <c r="J129" s="6"/>
      <c r="K129" s="27"/>
      <c r="L129" s="55">
        <f t="shared" ref="L129:L135" si="339">$G129*K129</f>
        <v>0</v>
      </c>
      <c r="M129" s="6"/>
      <c r="N129" s="27"/>
      <c r="O129" s="55">
        <f t="shared" ref="O129:O135" si="340">$G129*N129</f>
        <v>0</v>
      </c>
      <c r="P129" s="6"/>
      <c r="Q129" s="27"/>
      <c r="R129" s="55">
        <f t="shared" ref="R129:R135" si="341">$G129*Q129</f>
        <v>0</v>
      </c>
      <c r="S129" s="6"/>
      <c r="T129" s="27"/>
      <c r="U129" s="55">
        <f t="shared" ref="U129:U135" si="342">$G129*T129</f>
        <v>0</v>
      </c>
      <c r="V129" s="6"/>
      <c r="W129" s="27"/>
      <c r="X129" s="55">
        <f t="shared" ref="X129:X135" si="343">$G129*W129</f>
        <v>0</v>
      </c>
      <c r="Y129" s="6"/>
      <c r="Z129" s="27"/>
      <c r="AA129" s="55">
        <f t="shared" ref="AA129:AA135" si="344">$G129*Z129</f>
        <v>0</v>
      </c>
      <c r="AB129" s="6"/>
      <c r="AC129" s="27"/>
      <c r="AD129" s="55">
        <f t="shared" ref="AD129:AD135" si="345">$G129*AC129</f>
        <v>0</v>
      </c>
      <c r="AE129" s="6"/>
      <c r="AF129" s="27"/>
      <c r="AG129" s="55">
        <f t="shared" ref="AG129:AG135" si="346">$G129*AF129</f>
        <v>0</v>
      </c>
      <c r="AH129" s="6"/>
      <c r="AI129" s="27"/>
      <c r="AJ129" s="55">
        <f t="shared" ref="AJ129:AJ135" si="347">$G129*AI129</f>
        <v>0</v>
      </c>
      <c r="AK129" s="6"/>
      <c r="AL129" s="27"/>
      <c r="AM129" s="55">
        <f t="shared" ref="AM129:AM135" si="348">$G129*AL129</f>
        <v>0</v>
      </c>
      <c r="AN129" s="6"/>
      <c r="AO129" s="27"/>
      <c r="AP129" s="55">
        <f t="shared" ref="AP129:AP135" si="349">$G129*AO129</f>
        <v>0</v>
      </c>
      <c r="AQ129" s="6"/>
      <c r="AR129" s="27"/>
      <c r="AS129" s="55">
        <f t="shared" ref="AS129:AS135" si="350">$G129*AR129</f>
        <v>0</v>
      </c>
      <c r="AT129" s="6"/>
      <c r="AU129" s="27"/>
      <c r="AV129" s="55">
        <f t="shared" ref="AV129:AV135" si="351">$G129*AU129</f>
        <v>0</v>
      </c>
      <c r="AW129" s="6"/>
      <c r="AX129" s="27"/>
      <c r="AY129" s="55">
        <f t="shared" ref="AY129:AY135" si="352">$G129*AX129</f>
        <v>0</v>
      </c>
      <c r="AZ129" s="6"/>
      <c r="BA129" s="27"/>
      <c r="BB129" s="55">
        <f t="shared" ref="BB129:BB135" si="353">$G129*BA129</f>
        <v>0</v>
      </c>
      <c r="BC129" s="6"/>
      <c r="BD129" s="27"/>
      <c r="BE129" s="55">
        <f t="shared" ref="BE129:BE135" si="354">$G129*BD129</f>
        <v>0</v>
      </c>
      <c r="BF129" s="6"/>
      <c r="BG129" s="27"/>
      <c r="BH129" s="55">
        <f t="shared" ref="BH129:BH135" si="355">$G129*BG129</f>
        <v>0</v>
      </c>
      <c r="BI129" s="6"/>
      <c r="BJ129" s="27"/>
      <c r="BK129" s="55">
        <f t="shared" ref="BK129:BK135" si="356">$G129*BJ129</f>
        <v>0</v>
      </c>
      <c r="BL129" s="6"/>
      <c r="BM129" s="27"/>
      <c r="BN129" s="55">
        <f t="shared" ref="BN129:BN135" si="357">$G129*BM129</f>
        <v>0</v>
      </c>
      <c r="BO129" s="6"/>
      <c r="BP129" s="28">
        <f t="shared" ref="BP129:BP135" si="358">SUM(H129,K129,N129,Q129,T129,W129,Z129,AC129,AF129,AI129,AL129,AO129,AR129,AU129,AX129,BA129,BD129,BG129,BJ129,BM129)</f>
        <v>0</v>
      </c>
      <c r="BQ129" s="29">
        <f t="shared" ref="BQ129:BQ135" si="359">$G129*BP129</f>
        <v>0</v>
      </c>
    </row>
    <row r="130" spans="1:69" ht="15.75" customHeight="1">
      <c r="A130" s="181"/>
      <c r="B130" s="36" t="s">
        <v>45</v>
      </c>
      <c r="C130" s="37" t="s">
        <v>60</v>
      </c>
      <c r="D130" s="38">
        <v>1.5</v>
      </c>
      <c r="E130" s="22">
        <f t="shared" si="336"/>
        <v>0.44999999999999996</v>
      </c>
      <c r="F130" s="39">
        <f t="shared" si="337"/>
        <v>1.0499999999999998</v>
      </c>
      <c r="G130" s="40">
        <v>3</v>
      </c>
      <c r="H130" s="34"/>
      <c r="I130" s="26">
        <f t="shared" si="338"/>
        <v>0</v>
      </c>
      <c r="J130" s="6"/>
      <c r="K130" s="35"/>
      <c r="L130" s="26">
        <f t="shared" si="339"/>
        <v>0</v>
      </c>
      <c r="M130" s="6"/>
      <c r="N130" s="35"/>
      <c r="O130" s="26">
        <f t="shared" si="340"/>
        <v>0</v>
      </c>
      <c r="P130" s="6"/>
      <c r="Q130" s="35"/>
      <c r="R130" s="26">
        <f t="shared" si="341"/>
        <v>0</v>
      </c>
      <c r="S130" s="6"/>
      <c r="T130" s="35"/>
      <c r="U130" s="26">
        <f t="shared" si="342"/>
        <v>0</v>
      </c>
      <c r="V130" s="6"/>
      <c r="W130" s="35"/>
      <c r="X130" s="26">
        <f t="shared" si="343"/>
        <v>0</v>
      </c>
      <c r="Y130" s="6"/>
      <c r="Z130" s="35"/>
      <c r="AA130" s="26">
        <f t="shared" si="344"/>
        <v>0</v>
      </c>
      <c r="AB130" s="6"/>
      <c r="AC130" s="35"/>
      <c r="AD130" s="26">
        <f t="shared" si="345"/>
        <v>0</v>
      </c>
      <c r="AE130" s="6"/>
      <c r="AF130" s="35"/>
      <c r="AG130" s="26">
        <f t="shared" si="346"/>
        <v>0</v>
      </c>
      <c r="AH130" s="6"/>
      <c r="AI130" s="35"/>
      <c r="AJ130" s="26">
        <f t="shared" si="347"/>
        <v>0</v>
      </c>
      <c r="AK130" s="6"/>
      <c r="AL130" s="35"/>
      <c r="AM130" s="26">
        <f t="shared" si="348"/>
        <v>0</v>
      </c>
      <c r="AN130" s="6"/>
      <c r="AO130" s="35"/>
      <c r="AP130" s="26">
        <f t="shared" si="349"/>
        <v>0</v>
      </c>
      <c r="AQ130" s="6"/>
      <c r="AR130" s="35"/>
      <c r="AS130" s="26">
        <f t="shared" si="350"/>
        <v>0</v>
      </c>
      <c r="AT130" s="6"/>
      <c r="AU130" s="35"/>
      <c r="AV130" s="26">
        <f t="shared" si="351"/>
        <v>0</v>
      </c>
      <c r="AW130" s="6"/>
      <c r="AX130" s="35"/>
      <c r="AY130" s="26">
        <f t="shared" si="352"/>
        <v>0</v>
      </c>
      <c r="AZ130" s="6"/>
      <c r="BA130" s="35"/>
      <c r="BB130" s="26">
        <f t="shared" si="353"/>
        <v>0</v>
      </c>
      <c r="BC130" s="6"/>
      <c r="BD130" s="35"/>
      <c r="BE130" s="26">
        <f t="shared" si="354"/>
        <v>0</v>
      </c>
      <c r="BF130" s="6"/>
      <c r="BG130" s="35"/>
      <c r="BH130" s="26">
        <f t="shared" si="355"/>
        <v>0</v>
      </c>
      <c r="BI130" s="6"/>
      <c r="BJ130" s="35"/>
      <c r="BK130" s="26">
        <f t="shared" si="356"/>
        <v>0</v>
      </c>
      <c r="BL130" s="6"/>
      <c r="BM130" s="35"/>
      <c r="BN130" s="26">
        <f t="shared" si="357"/>
        <v>0</v>
      </c>
      <c r="BO130" s="6"/>
      <c r="BP130" s="28">
        <f t="shared" si="358"/>
        <v>0</v>
      </c>
      <c r="BQ130" s="29">
        <f t="shared" si="359"/>
        <v>0</v>
      </c>
    </row>
    <row r="131" spans="1:69" ht="15.75" customHeight="1">
      <c r="A131" s="181"/>
      <c r="B131" s="36" t="s">
        <v>121</v>
      </c>
      <c r="C131" s="37" t="s">
        <v>48</v>
      </c>
      <c r="D131" s="38">
        <v>2</v>
      </c>
      <c r="E131" s="22">
        <f t="shared" si="336"/>
        <v>0.75</v>
      </c>
      <c r="F131" s="39">
        <f t="shared" si="337"/>
        <v>2.25</v>
      </c>
      <c r="G131" s="40">
        <v>5</v>
      </c>
      <c r="H131" s="34"/>
      <c r="I131" s="26">
        <f t="shared" si="338"/>
        <v>0</v>
      </c>
      <c r="J131" s="6"/>
      <c r="K131" s="35"/>
      <c r="L131" s="26">
        <f t="shared" si="339"/>
        <v>0</v>
      </c>
      <c r="M131" s="6"/>
      <c r="N131" s="35"/>
      <c r="O131" s="26">
        <f t="shared" si="340"/>
        <v>0</v>
      </c>
      <c r="P131" s="6"/>
      <c r="Q131" s="35"/>
      <c r="R131" s="26">
        <f t="shared" si="341"/>
        <v>0</v>
      </c>
      <c r="S131" s="6"/>
      <c r="T131" s="35"/>
      <c r="U131" s="26">
        <f t="shared" si="342"/>
        <v>0</v>
      </c>
      <c r="V131" s="6"/>
      <c r="W131" s="35"/>
      <c r="X131" s="26">
        <f t="shared" si="343"/>
        <v>0</v>
      </c>
      <c r="Y131" s="6"/>
      <c r="Z131" s="35"/>
      <c r="AA131" s="26">
        <f t="shared" si="344"/>
        <v>0</v>
      </c>
      <c r="AB131" s="6"/>
      <c r="AC131" s="35"/>
      <c r="AD131" s="26">
        <f t="shared" si="345"/>
        <v>0</v>
      </c>
      <c r="AE131" s="6"/>
      <c r="AF131" s="35"/>
      <c r="AG131" s="26">
        <f t="shared" si="346"/>
        <v>0</v>
      </c>
      <c r="AH131" s="6"/>
      <c r="AI131" s="35"/>
      <c r="AJ131" s="26">
        <f t="shared" si="347"/>
        <v>0</v>
      </c>
      <c r="AK131" s="6"/>
      <c r="AL131" s="35"/>
      <c r="AM131" s="26">
        <f t="shared" si="348"/>
        <v>0</v>
      </c>
      <c r="AN131" s="6"/>
      <c r="AO131" s="35"/>
      <c r="AP131" s="26">
        <f t="shared" si="349"/>
        <v>0</v>
      </c>
      <c r="AQ131" s="6"/>
      <c r="AR131" s="35"/>
      <c r="AS131" s="26">
        <f t="shared" si="350"/>
        <v>0</v>
      </c>
      <c r="AT131" s="6"/>
      <c r="AU131" s="35"/>
      <c r="AV131" s="26">
        <f t="shared" si="351"/>
        <v>0</v>
      </c>
      <c r="AW131" s="6"/>
      <c r="AX131" s="35"/>
      <c r="AY131" s="26">
        <f t="shared" si="352"/>
        <v>0</v>
      </c>
      <c r="AZ131" s="6"/>
      <c r="BA131" s="35"/>
      <c r="BB131" s="26">
        <f t="shared" si="353"/>
        <v>0</v>
      </c>
      <c r="BC131" s="6"/>
      <c r="BD131" s="35"/>
      <c r="BE131" s="26">
        <f t="shared" si="354"/>
        <v>0</v>
      </c>
      <c r="BF131" s="6"/>
      <c r="BG131" s="35"/>
      <c r="BH131" s="26">
        <f t="shared" si="355"/>
        <v>0</v>
      </c>
      <c r="BI131" s="6"/>
      <c r="BJ131" s="35"/>
      <c r="BK131" s="26">
        <f t="shared" si="356"/>
        <v>0</v>
      </c>
      <c r="BL131" s="6"/>
      <c r="BM131" s="35"/>
      <c r="BN131" s="26">
        <f t="shared" si="357"/>
        <v>0</v>
      </c>
      <c r="BO131" s="6"/>
      <c r="BP131" s="28">
        <f t="shared" si="358"/>
        <v>0</v>
      </c>
      <c r="BQ131" s="29">
        <f t="shared" si="359"/>
        <v>0</v>
      </c>
    </row>
    <row r="132" spans="1:69" ht="15.75" customHeight="1">
      <c r="A132" s="181"/>
      <c r="B132" s="36" t="s">
        <v>122</v>
      </c>
      <c r="C132" s="37" t="s">
        <v>37</v>
      </c>
      <c r="D132" s="38">
        <v>1.5</v>
      </c>
      <c r="E132" s="22">
        <f t="shared" si="336"/>
        <v>0.44999999999999996</v>
      </c>
      <c r="F132" s="39">
        <f t="shared" si="337"/>
        <v>1.0499999999999998</v>
      </c>
      <c r="G132" s="85">
        <v>3</v>
      </c>
      <c r="H132" s="34"/>
      <c r="I132" s="26">
        <f t="shared" si="338"/>
        <v>0</v>
      </c>
      <c r="J132" s="6"/>
      <c r="K132" s="35"/>
      <c r="L132" s="26">
        <f t="shared" si="339"/>
        <v>0</v>
      </c>
      <c r="M132" s="6"/>
      <c r="N132" s="35"/>
      <c r="O132" s="26">
        <f t="shared" si="340"/>
        <v>0</v>
      </c>
      <c r="P132" s="6"/>
      <c r="Q132" s="35"/>
      <c r="R132" s="26">
        <f t="shared" si="341"/>
        <v>0</v>
      </c>
      <c r="S132" s="6"/>
      <c r="T132" s="35"/>
      <c r="U132" s="26">
        <f t="shared" si="342"/>
        <v>0</v>
      </c>
      <c r="V132" s="6"/>
      <c r="W132" s="35"/>
      <c r="X132" s="26">
        <f t="shared" si="343"/>
        <v>0</v>
      </c>
      <c r="Y132" s="6"/>
      <c r="Z132" s="35"/>
      <c r="AA132" s="26">
        <f t="shared" si="344"/>
        <v>0</v>
      </c>
      <c r="AB132" s="6"/>
      <c r="AC132" s="35"/>
      <c r="AD132" s="26">
        <f t="shared" si="345"/>
        <v>0</v>
      </c>
      <c r="AE132" s="6"/>
      <c r="AF132" s="35"/>
      <c r="AG132" s="26">
        <f t="shared" si="346"/>
        <v>0</v>
      </c>
      <c r="AH132" s="6"/>
      <c r="AI132" s="35"/>
      <c r="AJ132" s="26">
        <f t="shared" si="347"/>
        <v>0</v>
      </c>
      <c r="AK132" s="6"/>
      <c r="AL132" s="35"/>
      <c r="AM132" s="26">
        <f t="shared" si="348"/>
        <v>0</v>
      </c>
      <c r="AN132" s="6"/>
      <c r="AO132" s="35"/>
      <c r="AP132" s="26">
        <f t="shared" si="349"/>
        <v>0</v>
      </c>
      <c r="AQ132" s="6"/>
      <c r="AR132" s="35"/>
      <c r="AS132" s="26">
        <f t="shared" si="350"/>
        <v>0</v>
      </c>
      <c r="AT132" s="6"/>
      <c r="AU132" s="35"/>
      <c r="AV132" s="26">
        <f t="shared" si="351"/>
        <v>0</v>
      </c>
      <c r="AW132" s="6"/>
      <c r="AX132" s="35"/>
      <c r="AY132" s="26">
        <f t="shared" si="352"/>
        <v>0</v>
      </c>
      <c r="AZ132" s="6"/>
      <c r="BA132" s="35"/>
      <c r="BB132" s="26">
        <f t="shared" si="353"/>
        <v>0</v>
      </c>
      <c r="BC132" s="6"/>
      <c r="BD132" s="35"/>
      <c r="BE132" s="26">
        <f t="shared" si="354"/>
        <v>0</v>
      </c>
      <c r="BF132" s="6"/>
      <c r="BG132" s="35"/>
      <c r="BH132" s="26">
        <f t="shared" si="355"/>
        <v>0</v>
      </c>
      <c r="BI132" s="6"/>
      <c r="BJ132" s="35"/>
      <c r="BK132" s="26">
        <f t="shared" si="356"/>
        <v>0</v>
      </c>
      <c r="BL132" s="6"/>
      <c r="BM132" s="35"/>
      <c r="BN132" s="26">
        <f t="shared" si="357"/>
        <v>0</v>
      </c>
      <c r="BO132" s="6"/>
      <c r="BP132" s="28">
        <f t="shared" si="358"/>
        <v>0</v>
      </c>
      <c r="BQ132" s="29">
        <f t="shared" si="359"/>
        <v>0</v>
      </c>
    </row>
    <row r="133" spans="1:69" ht="15.75" customHeight="1">
      <c r="A133" s="181"/>
      <c r="B133" s="36" t="s">
        <v>123</v>
      </c>
      <c r="C133" s="37" t="s">
        <v>37</v>
      </c>
      <c r="D133" s="38">
        <v>2</v>
      </c>
      <c r="E133" s="22">
        <f t="shared" si="336"/>
        <v>0.6</v>
      </c>
      <c r="F133" s="39">
        <f t="shared" si="337"/>
        <v>1.4</v>
      </c>
      <c r="G133" s="40">
        <v>4</v>
      </c>
      <c r="H133" s="34"/>
      <c r="I133" s="26">
        <f t="shared" si="338"/>
        <v>0</v>
      </c>
      <c r="J133" s="6"/>
      <c r="K133" s="35"/>
      <c r="L133" s="26">
        <f t="shared" si="339"/>
        <v>0</v>
      </c>
      <c r="M133" s="6"/>
      <c r="N133" s="35"/>
      <c r="O133" s="26">
        <f t="shared" si="340"/>
        <v>0</v>
      </c>
      <c r="P133" s="6"/>
      <c r="Q133" s="35"/>
      <c r="R133" s="26">
        <f t="shared" si="341"/>
        <v>0</v>
      </c>
      <c r="S133" s="6"/>
      <c r="T133" s="35"/>
      <c r="U133" s="26">
        <f t="shared" si="342"/>
        <v>0</v>
      </c>
      <c r="V133" s="6"/>
      <c r="W133" s="35"/>
      <c r="X133" s="26">
        <f t="shared" si="343"/>
        <v>0</v>
      </c>
      <c r="Y133" s="6"/>
      <c r="Z133" s="35"/>
      <c r="AA133" s="26">
        <f t="shared" si="344"/>
        <v>0</v>
      </c>
      <c r="AB133" s="6"/>
      <c r="AC133" s="35"/>
      <c r="AD133" s="26">
        <f t="shared" si="345"/>
        <v>0</v>
      </c>
      <c r="AE133" s="6"/>
      <c r="AF133" s="35"/>
      <c r="AG133" s="26">
        <f t="shared" si="346"/>
        <v>0</v>
      </c>
      <c r="AH133" s="6"/>
      <c r="AI133" s="35"/>
      <c r="AJ133" s="26">
        <f t="shared" si="347"/>
        <v>0</v>
      </c>
      <c r="AK133" s="6"/>
      <c r="AL133" s="35"/>
      <c r="AM133" s="26">
        <f t="shared" si="348"/>
        <v>0</v>
      </c>
      <c r="AN133" s="6"/>
      <c r="AO133" s="35"/>
      <c r="AP133" s="26">
        <f t="shared" si="349"/>
        <v>0</v>
      </c>
      <c r="AQ133" s="6"/>
      <c r="AR133" s="35"/>
      <c r="AS133" s="26">
        <f t="shared" si="350"/>
        <v>0</v>
      </c>
      <c r="AT133" s="6"/>
      <c r="AU133" s="35"/>
      <c r="AV133" s="26">
        <f t="shared" si="351"/>
        <v>0</v>
      </c>
      <c r="AW133" s="6"/>
      <c r="AX133" s="35"/>
      <c r="AY133" s="26">
        <f t="shared" si="352"/>
        <v>0</v>
      </c>
      <c r="AZ133" s="6"/>
      <c r="BA133" s="35"/>
      <c r="BB133" s="26">
        <f t="shared" si="353"/>
        <v>0</v>
      </c>
      <c r="BC133" s="6"/>
      <c r="BD133" s="35"/>
      <c r="BE133" s="26">
        <f t="shared" si="354"/>
        <v>0</v>
      </c>
      <c r="BF133" s="6"/>
      <c r="BG133" s="35"/>
      <c r="BH133" s="26">
        <f t="shared" si="355"/>
        <v>0</v>
      </c>
      <c r="BI133" s="6"/>
      <c r="BJ133" s="35"/>
      <c r="BK133" s="26">
        <f t="shared" si="356"/>
        <v>0</v>
      </c>
      <c r="BL133" s="6"/>
      <c r="BM133" s="35"/>
      <c r="BN133" s="26">
        <f t="shared" si="357"/>
        <v>0</v>
      </c>
      <c r="BO133" s="6"/>
      <c r="BP133" s="28">
        <f t="shared" si="358"/>
        <v>0</v>
      </c>
      <c r="BQ133" s="29">
        <f t="shared" si="359"/>
        <v>0</v>
      </c>
    </row>
    <row r="134" spans="1:69" ht="15.75" customHeight="1">
      <c r="A134" s="181"/>
      <c r="B134" s="36" t="s">
        <v>124</v>
      </c>
      <c r="C134" s="37" t="s">
        <v>48</v>
      </c>
      <c r="D134" s="38">
        <v>3</v>
      </c>
      <c r="E134" s="22">
        <f t="shared" si="336"/>
        <v>0.75</v>
      </c>
      <c r="F134" s="39">
        <f t="shared" si="337"/>
        <v>1.25</v>
      </c>
      <c r="G134" s="40">
        <v>5</v>
      </c>
      <c r="H134" s="34"/>
      <c r="I134" s="26">
        <f t="shared" si="338"/>
        <v>0</v>
      </c>
      <c r="J134" s="6"/>
      <c r="K134" s="35"/>
      <c r="L134" s="26">
        <f t="shared" si="339"/>
        <v>0</v>
      </c>
      <c r="M134" s="6"/>
      <c r="N134" s="35"/>
      <c r="O134" s="26">
        <f t="shared" si="340"/>
        <v>0</v>
      </c>
      <c r="P134" s="6"/>
      <c r="Q134" s="35"/>
      <c r="R134" s="26">
        <f t="shared" si="341"/>
        <v>0</v>
      </c>
      <c r="S134" s="6"/>
      <c r="T134" s="35"/>
      <c r="U134" s="26">
        <f t="shared" si="342"/>
        <v>0</v>
      </c>
      <c r="V134" s="6"/>
      <c r="W134" s="35"/>
      <c r="X134" s="26">
        <f t="shared" si="343"/>
        <v>0</v>
      </c>
      <c r="Y134" s="6"/>
      <c r="Z134" s="35"/>
      <c r="AA134" s="26">
        <f t="shared" si="344"/>
        <v>0</v>
      </c>
      <c r="AB134" s="6"/>
      <c r="AC134" s="35"/>
      <c r="AD134" s="26">
        <f t="shared" si="345"/>
        <v>0</v>
      </c>
      <c r="AE134" s="6"/>
      <c r="AF134" s="35"/>
      <c r="AG134" s="26">
        <f t="shared" si="346"/>
        <v>0</v>
      </c>
      <c r="AH134" s="6"/>
      <c r="AI134" s="35"/>
      <c r="AJ134" s="26">
        <f t="shared" si="347"/>
        <v>0</v>
      </c>
      <c r="AK134" s="6"/>
      <c r="AL134" s="35"/>
      <c r="AM134" s="26">
        <f t="shared" si="348"/>
        <v>0</v>
      </c>
      <c r="AN134" s="6"/>
      <c r="AO134" s="35"/>
      <c r="AP134" s="26">
        <f t="shared" si="349"/>
        <v>0</v>
      </c>
      <c r="AQ134" s="6"/>
      <c r="AR134" s="35"/>
      <c r="AS134" s="26">
        <f t="shared" si="350"/>
        <v>0</v>
      </c>
      <c r="AT134" s="6"/>
      <c r="AU134" s="35"/>
      <c r="AV134" s="26">
        <f t="shared" si="351"/>
        <v>0</v>
      </c>
      <c r="AW134" s="6"/>
      <c r="AX134" s="35"/>
      <c r="AY134" s="26">
        <f t="shared" si="352"/>
        <v>0</v>
      </c>
      <c r="AZ134" s="6"/>
      <c r="BA134" s="35"/>
      <c r="BB134" s="26">
        <f t="shared" si="353"/>
        <v>0</v>
      </c>
      <c r="BC134" s="6"/>
      <c r="BD134" s="35"/>
      <c r="BE134" s="26">
        <f t="shared" si="354"/>
        <v>0</v>
      </c>
      <c r="BF134" s="6"/>
      <c r="BG134" s="35"/>
      <c r="BH134" s="26">
        <f t="shared" si="355"/>
        <v>0</v>
      </c>
      <c r="BI134" s="6"/>
      <c r="BJ134" s="35"/>
      <c r="BK134" s="26">
        <f t="shared" si="356"/>
        <v>0</v>
      </c>
      <c r="BL134" s="6"/>
      <c r="BM134" s="35"/>
      <c r="BN134" s="26">
        <f t="shared" si="357"/>
        <v>0</v>
      </c>
      <c r="BO134" s="6"/>
      <c r="BP134" s="28">
        <f t="shared" si="358"/>
        <v>0</v>
      </c>
      <c r="BQ134" s="29">
        <f t="shared" si="359"/>
        <v>0</v>
      </c>
    </row>
    <row r="135" spans="1:69" ht="15.75" customHeight="1">
      <c r="A135" s="182"/>
      <c r="B135" s="116" t="s">
        <v>125</v>
      </c>
      <c r="C135" s="42" t="s">
        <v>44</v>
      </c>
      <c r="D135" s="43">
        <v>25</v>
      </c>
      <c r="E135" s="44">
        <f t="shared" si="336"/>
        <v>5.25</v>
      </c>
      <c r="F135" s="45">
        <f t="shared" si="337"/>
        <v>4.75</v>
      </c>
      <c r="G135" s="89">
        <v>35</v>
      </c>
      <c r="H135" s="47"/>
      <c r="I135" s="26">
        <f t="shared" si="338"/>
        <v>0</v>
      </c>
      <c r="J135" s="6"/>
      <c r="K135" s="48"/>
      <c r="L135" s="62">
        <f t="shared" si="339"/>
        <v>0</v>
      </c>
      <c r="M135" s="6"/>
      <c r="N135" s="48"/>
      <c r="O135" s="62">
        <f t="shared" si="340"/>
        <v>0</v>
      </c>
      <c r="P135" s="6"/>
      <c r="Q135" s="48"/>
      <c r="R135" s="62">
        <f t="shared" si="341"/>
        <v>0</v>
      </c>
      <c r="S135" s="6"/>
      <c r="T135" s="48"/>
      <c r="U135" s="62">
        <f t="shared" si="342"/>
        <v>0</v>
      </c>
      <c r="V135" s="6"/>
      <c r="W135" s="48"/>
      <c r="X135" s="62">
        <f t="shared" si="343"/>
        <v>0</v>
      </c>
      <c r="Y135" s="6"/>
      <c r="Z135" s="48"/>
      <c r="AA135" s="62">
        <f t="shared" si="344"/>
        <v>0</v>
      </c>
      <c r="AB135" s="6"/>
      <c r="AC135" s="48"/>
      <c r="AD135" s="62">
        <f t="shared" si="345"/>
        <v>0</v>
      </c>
      <c r="AE135" s="6"/>
      <c r="AF135" s="48"/>
      <c r="AG135" s="62">
        <f t="shared" si="346"/>
        <v>0</v>
      </c>
      <c r="AH135" s="6"/>
      <c r="AI135" s="48"/>
      <c r="AJ135" s="62">
        <f t="shared" si="347"/>
        <v>0</v>
      </c>
      <c r="AK135" s="6"/>
      <c r="AL135" s="48"/>
      <c r="AM135" s="62">
        <f t="shared" si="348"/>
        <v>0</v>
      </c>
      <c r="AN135" s="6"/>
      <c r="AO135" s="48"/>
      <c r="AP135" s="62">
        <f t="shared" si="349"/>
        <v>0</v>
      </c>
      <c r="AQ135" s="6"/>
      <c r="AR135" s="48"/>
      <c r="AS135" s="62">
        <f t="shared" si="350"/>
        <v>0</v>
      </c>
      <c r="AT135" s="6"/>
      <c r="AU135" s="48"/>
      <c r="AV135" s="62">
        <f t="shared" si="351"/>
        <v>0</v>
      </c>
      <c r="AW135" s="6"/>
      <c r="AX135" s="48"/>
      <c r="AY135" s="62">
        <f t="shared" si="352"/>
        <v>0</v>
      </c>
      <c r="AZ135" s="6"/>
      <c r="BA135" s="48"/>
      <c r="BB135" s="62">
        <f t="shared" si="353"/>
        <v>0</v>
      </c>
      <c r="BC135" s="6"/>
      <c r="BD135" s="48"/>
      <c r="BE135" s="62">
        <f t="shared" si="354"/>
        <v>0</v>
      </c>
      <c r="BF135" s="6"/>
      <c r="BG135" s="48"/>
      <c r="BH135" s="62">
        <f t="shared" si="355"/>
        <v>0</v>
      </c>
      <c r="BI135" s="6"/>
      <c r="BJ135" s="48"/>
      <c r="BK135" s="62">
        <f t="shared" si="356"/>
        <v>0</v>
      </c>
      <c r="BL135" s="6"/>
      <c r="BM135" s="48"/>
      <c r="BN135" s="62">
        <f t="shared" si="357"/>
        <v>0</v>
      </c>
      <c r="BO135" s="6"/>
      <c r="BP135" s="28">
        <f t="shared" si="358"/>
        <v>0</v>
      </c>
      <c r="BQ135" s="29">
        <f t="shared" si="359"/>
        <v>0</v>
      </c>
    </row>
    <row r="136" spans="1:69" ht="24" customHeight="1">
      <c r="A136" s="7"/>
      <c r="B136" s="8"/>
      <c r="C136" s="4"/>
      <c r="D136" s="5"/>
      <c r="E136" s="4"/>
      <c r="F136" s="4"/>
      <c r="G136" s="5"/>
      <c r="H136" s="4"/>
      <c r="I136" s="117">
        <f>SUM(I129:I135)</f>
        <v>0</v>
      </c>
      <c r="J136" s="118"/>
      <c r="K136" s="4"/>
      <c r="L136" s="117">
        <f>SUM(L129:L135)</f>
        <v>0</v>
      </c>
      <c r="M136" s="6"/>
      <c r="N136" s="4"/>
      <c r="O136" s="117">
        <f>SUM(O129:O135)</f>
        <v>0</v>
      </c>
      <c r="P136" s="6"/>
      <c r="Q136" s="4"/>
      <c r="R136" s="117">
        <f>SUM(R129:R135)</f>
        <v>0</v>
      </c>
      <c r="S136" s="6"/>
      <c r="T136" s="4"/>
      <c r="U136" s="117">
        <f>SUM(U129:U135)</f>
        <v>0</v>
      </c>
      <c r="V136" s="6"/>
      <c r="W136" s="4"/>
      <c r="X136" s="117">
        <f>SUM(X129:X135)</f>
        <v>0</v>
      </c>
      <c r="Y136" s="6"/>
      <c r="Z136" s="4"/>
      <c r="AA136" s="117">
        <f>SUM(AA129:AA135)</f>
        <v>0</v>
      </c>
      <c r="AB136" s="6"/>
      <c r="AC136" s="4"/>
      <c r="AD136" s="117">
        <f>SUM(AD129:AD135)</f>
        <v>0</v>
      </c>
      <c r="AE136" s="6"/>
      <c r="AF136" s="4"/>
      <c r="AG136" s="117">
        <f>SUM(AG129:AG135)</f>
        <v>0</v>
      </c>
      <c r="AH136" s="6"/>
      <c r="AI136" s="4"/>
      <c r="AJ136" s="117">
        <f>SUM(AJ129:AJ135)</f>
        <v>0</v>
      </c>
      <c r="AK136" s="6"/>
      <c r="AL136" s="4"/>
      <c r="AM136" s="117">
        <f>SUM(AM129:AM135)</f>
        <v>0</v>
      </c>
      <c r="AN136" s="6"/>
      <c r="AO136" s="4"/>
      <c r="AP136" s="117">
        <f>SUM(AP129:AP135)</f>
        <v>0</v>
      </c>
      <c r="AQ136" s="6"/>
      <c r="AR136" s="4"/>
      <c r="AS136" s="117">
        <f>SUM(AS129:AS135)</f>
        <v>0</v>
      </c>
      <c r="AT136" s="6"/>
      <c r="AU136" s="4"/>
      <c r="AV136" s="117">
        <f>SUM(AV129:AV135)</f>
        <v>0</v>
      </c>
      <c r="AW136" s="6"/>
      <c r="AX136" s="4"/>
      <c r="AY136" s="117">
        <f>SUM(AY129:AY135)</f>
        <v>0</v>
      </c>
      <c r="AZ136" s="6"/>
      <c r="BA136" s="4"/>
      <c r="BB136" s="117">
        <f>SUM(BB129:BB135)</f>
        <v>0</v>
      </c>
      <c r="BC136" s="6"/>
      <c r="BD136" s="4"/>
      <c r="BE136" s="117">
        <f>SUM(BE129:BE135)</f>
        <v>0</v>
      </c>
      <c r="BF136" s="6"/>
      <c r="BG136" s="4"/>
      <c r="BH136" s="117">
        <f>SUM(BH129:BH135)</f>
        <v>0</v>
      </c>
      <c r="BI136" s="6"/>
      <c r="BJ136" s="4"/>
      <c r="BK136" s="117">
        <f>SUM(BK129:BK135)</f>
        <v>0</v>
      </c>
      <c r="BL136" s="6"/>
      <c r="BM136" s="4"/>
      <c r="BN136" s="117">
        <f>SUM(BN129:BN135)</f>
        <v>0</v>
      </c>
      <c r="BO136" s="6"/>
      <c r="BP136" s="4"/>
      <c r="BQ136" s="117">
        <f>SUM(BQ129:BQ135)</f>
        <v>0</v>
      </c>
    </row>
    <row r="137" spans="1:69" ht="20.25" customHeight="1">
      <c r="A137" s="119"/>
      <c r="B137" s="120"/>
      <c r="C137" s="120"/>
      <c r="D137" s="121"/>
      <c r="E137" s="120"/>
      <c r="F137" s="120"/>
      <c r="G137" s="121"/>
      <c r="H137" s="6"/>
      <c r="I137" s="122"/>
      <c r="J137" s="6"/>
      <c r="K137" s="123"/>
      <c r="L137" s="124"/>
      <c r="M137" s="6"/>
      <c r="N137" s="123"/>
      <c r="O137" s="124"/>
      <c r="P137" s="6"/>
      <c r="Q137" s="123"/>
      <c r="R137" s="124"/>
      <c r="S137" s="6"/>
      <c r="T137" s="123"/>
      <c r="U137" s="124"/>
      <c r="V137" s="6"/>
      <c r="W137" s="123"/>
      <c r="X137" s="124"/>
      <c r="Y137" s="6"/>
      <c r="Z137" s="123"/>
      <c r="AA137" s="124"/>
      <c r="AB137" s="6"/>
      <c r="AC137" s="123"/>
      <c r="AD137" s="124"/>
      <c r="AE137" s="6"/>
      <c r="AF137" s="123"/>
      <c r="AG137" s="124"/>
      <c r="AH137" s="6"/>
      <c r="AI137" s="123"/>
      <c r="AJ137" s="124"/>
      <c r="AK137" s="6"/>
      <c r="AL137" s="123"/>
      <c r="AM137" s="124"/>
      <c r="AN137" s="6"/>
      <c r="AO137" s="123"/>
      <c r="AP137" s="124"/>
      <c r="AQ137" s="6"/>
      <c r="AR137" s="123"/>
      <c r="AS137" s="124"/>
      <c r="AT137" s="6"/>
      <c r="AU137" s="123"/>
      <c r="AV137" s="124"/>
      <c r="AW137" s="6"/>
      <c r="AX137" s="123"/>
      <c r="AY137" s="124"/>
      <c r="AZ137" s="6"/>
      <c r="BA137" s="123"/>
      <c r="BB137" s="124"/>
      <c r="BC137" s="6"/>
      <c r="BD137" s="123"/>
      <c r="BE137" s="124"/>
      <c r="BF137" s="6"/>
      <c r="BG137" s="123"/>
      <c r="BH137" s="124"/>
      <c r="BI137" s="6"/>
      <c r="BJ137" s="123"/>
      <c r="BK137" s="124"/>
      <c r="BL137" s="6"/>
      <c r="BM137" s="123"/>
      <c r="BN137" s="124"/>
      <c r="BO137" s="6"/>
      <c r="BP137" s="123"/>
      <c r="BQ137" s="124"/>
    </row>
    <row r="138" spans="1:69" ht="69.75" customHeight="1">
      <c r="A138" s="125" t="s">
        <v>126</v>
      </c>
      <c r="B138" s="126" t="s">
        <v>127</v>
      </c>
      <c r="C138" s="127" t="s">
        <v>48</v>
      </c>
      <c r="D138" s="128">
        <v>2</v>
      </c>
      <c r="E138" s="129">
        <f>G138*0.15</f>
        <v>0.52500000000000002</v>
      </c>
      <c r="F138" s="129">
        <f>G138-E138-D138</f>
        <v>0.97500000000000009</v>
      </c>
      <c r="G138" s="130">
        <v>3.5</v>
      </c>
      <c r="H138" s="131"/>
      <c r="I138" s="132">
        <f>$G138*H138</f>
        <v>0</v>
      </c>
      <c r="J138" s="4"/>
      <c r="K138" s="27"/>
      <c r="L138" s="55">
        <f>$G138*K138</f>
        <v>0</v>
      </c>
      <c r="M138" s="4"/>
      <c r="N138" s="27"/>
      <c r="O138" s="55">
        <f>$G138*N138</f>
        <v>0</v>
      </c>
      <c r="P138" s="4"/>
      <c r="Q138" s="27"/>
      <c r="R138" s="55">
        <f>$G138*Q138</f>
        <v>0</v>
      </c>
      <c r="S138" s="4"/>
      <c r="T138" s="27"/>
      <c r="U138" s="55">
        <f>$G138*T138</f>
        <v>0</v>
      </c>
      <c r="V138" s="4"/>
      <c r="W138" s="27"/>
      <c r="X138" s="55">
        <f>$G138*W138</f>
        <v>0</v>
      </c>
      <c r="Y138" s="4"/>
      <c r="Z138" s="27"/>
      <c r="AA138" s="55">
        <f>$G138*Z138</f>
        <v>0</v>
      </c>
      <c r="AB138" s="4"/>
      <c r="AC138" s="27"/>
      <c r="AD138" s="55">
        <f>$G138*AC138</f>
        <v>0</v>
      </c>
      <c r="AE138" s="4"/>
      <c r="AF138" s="27"/>
      <c r="AG138" s="55">
        <f>$G138*AF138</f>
        <v>0</v>
      </c>
      <c r="AH138" s="4"/>
      <c r="AI138" s="27"/>
      <c r="AJ138" s="55">
        <f>$G138*AI138</f>
        <v>0</v>
      </c>
      <c r="AK138" s="4"/>
      <c r="AL138" s="27"/>
      <c r="AM138" s="55">
        <f>$G138*AL138</f>
        <v>0</v>
      </c>
      <c r="AN138" s="4"/>
      <c r="AO138" s="27"/>
      <c r="AP138" s="55">
        <f>$G138*AO138</f>
        <v>0</v>
      </c>
      <c r="AQ138" s="4"/>
      <c r="AR138" s="27"/>
      <c r="AS138" s="55">
        <f>$G138*AR138</f>
        <v>0</v>
      </c>
      <c r="AT138" s="4"/>
      <c r="AU138" s="27"/>
      <c r="AV138" s="55">
        <f>$G138*AU138</f>
        <v>0</v>
      </c>
      <c r="AW138" s="4"/>
      <c r="AX138" s="27"/>
      <c r="AY138" s="55">
        <f>$G138*AX138</f>
        <v>0</v>
      </c>
      <c r="AZ138" s="4"/>
      <c r="BA138" s="27"/>
      <c r="BB138" s="55">
        <f>$G138*BA138</f>
        <v>0</v>
      </c>
      <c r="BC138" s="4"/>
      <c r="BD138" s="27"/>
      <c r="BE138" s="55">
        <f>$G138*BD138</f>
        <v>0</v>
      </c>
      <c r="BF138" s="4"/>
      <c r="BG138" s="27"/>
      <c r="BH138" s="55">
        <f>$G138*BG138</f>
        <v>0</v>
      </c>
      <c r="BI138" s="4"/>
      <c r="BJ138" s="27"/>
      <c r="BK138" s="55">
        <f>$G138*BJ138</f>
        <v>0</v>
      </c>
      <c r="BL138" s="4"/>
      <c r="BM138" s="27"/>
      <c r="BN138" s="55">
        <f>$G138*BM138</f>
        <v>0</v>
      </c>
      <c r="BO138" s="4"/>
      <c r="BP138" s="28">
        <f>SUM(H138,K138,N138,Q138,T138,W138,Z138,AC138,AF138,AI138,AL138,AO138,AR138,AU138,AX138,BA138,BD138,BG138,BJ138,BM138)</f>
        <v>0</v>
      </c>
      <c r="BQ138" s="29">
        <f>$G138*BP138</f>
        <v>0</v>
      </c>
    </row>
    <row r="139" spans="1:69" ht="27" customHeight="1">
      <c r="A139" s="8"/>
      <c r="B139" s="8"/>
      <c r="C139" s="8"/>
      <c r="D139" s="133"/>
      <c r="E139" s="8"/>
      <c r="F139" s="8"/>
      <c r="G139" s="133"/>
      <c r="H139" s="134"/>
      <c r="I139" s="135">
        <f>SUM(I138)</f>
        <v>0</v>
      </c>
      <c r="J139" s="4"/>
      <c r="K139" s="134"/>
      <c r="L139" s="135">
        <f>SUM(L138)</f>
        <v>0</v>
      </c>
      <c r="M139" s="6"/>
      <c r="N139" s="134"/>
      <c r="O139" s="135">
        <f>SUM(O138)</f>
        <v>0</v>
      </c>
      <c r="P139" s="6"/>
      <c r="Q139" s="134"/>
      <c r="R139" s="135">
        <f>SUM(R138)</f>
        <v>0</v>
      </c>
      <c r="S139" s="6"/>
      <c r="T139" s="134"/>
      <c r="U139" s="135">
        <f>SUM(U138)</f>
        <v>0</v>
      </c>
      <c r="V139" s="6"/>
      <c r="W139" s="134"/>
      <c r="X139" s="135">
        <f>SUM(X138)</f>
        <v>0</v>
      </c>
      <c r="Y139" s="6"/>
      <c r="Z139" s="134"/>
      <c r="AA139" s="135">
        <f>SUM(AA138)</f>
        <v>0</v>
      </c>
      <c r="AB139" s="6"/>
      <c r="AC139" s="134"/>
      <c r="AD139" s="135">
        <f>SUM(AD138)</f>
        <v>0</v>
      </c>
      <c r="AE139" s="6"/>
      <c r="AF139" s="134"/>
      <c r="AG139" s="135">
        <f>SUM(AG138)</f>
        <v>0</v>
      </c>
      <c r="AH139" s="6"/>
      <c r="AI139" s="134"/>
      <c r="AJ139" s="135">
        <f>SUM(AJ138)</f>
        <v>0</v>
      </c>
      <c r="AK139" s="6"/>
      <c r="AL139" s="134"/>
      <c r="AM139" s="135">
        <f>SUM(AM138)</f>
        <v>0</v>
      </c>
      <c r="AN139" s="6"/>
      <c r="AO139" s="134"/>
      <c r="AP139" s="135">
        <f>SUM(AP138)</f>
        <v>0</v>
      </c>
      <c r="AQ139" s="6"/>
      <c r="AR139" s="134"/>
      <c r="AS139" s="135">
        <f>SUM(AS138)</f>
        <v>0</v>
      </c>
      <c r="AT139" s="6"/>
      <c r="AU139" s="134"/>
      <c r="AV139" s="135">
        <f>SUM(AV138)</f>
        <v>0</v>
      </c>
      <c r="AW139" s="6"/>
      <c r="AX139" s="134"/>
      <c r="AY139" s="135">
        <f>SUM(AY138)</f>
        <v>0</v>
      </c>
      <c r="AZ139" s="6"/>
      <c r="BA139" s="134"/>
      <c r="BB139" s="135">
        <f>SUM(BB138)</f>
        <v>0</v>
      </c>
      <c r="BC139" s="6"/>
      <c r="BD139" s="134"/>
      <c r="BE139" s="135">
        <f>SUM(BE138)</f>
        <v>0</v>
      </c>
      <c r="BF139" s="6"/>
      <c r="BG139" s="134"/>
      <c r="BH139" s="135">
        <f>SUM(BH138)</f>
        <v>0</v>
      </c>
      <c r="BI139" s="6"/>
      <c r="BJ139" s="134"/>
      <c r="BK139" s="135">
        <f>SUM(BK138)</f>
        <v>0</v>
      </c>
      <c r="BL139" s="6"/>
      <c r="BM139" s="134"/>
      <c r="BN139" s="135">
        <f>SUM(BN138)</f>
        <v>0</v>
      </c>
      <c r="BO139" s="6"/>
      <c r="BP139" s="134"/>
      <c r="BQ139" s="135">
        <f>SUM(BQ138)</f>
        <v>0</v>
      </c>
    </row>
    <row r="140" spans="1:69" ht="20.25" customHeight="1">
      <c r="A140" s="119"/>
      <c r="B140" s="120"/>
      <c r="C140" s="120"/>
      <c r="D140" s="121"/>
      <c r="E140" s="120"/>
      <c r="F140" s="120"/>
      <c r="G140" s="121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</row>
    <row r="141" spans="1:69" ht="18" customHeight="1">
      <c r="A141" s="187" t="s">
        <v>128</v>
      </c>
      <c r="B141" s="66" t="s">
        <v>129</v>
      </c>
      <c r="C141" s="20" t="s">
        <v>44</v>
      </c>
      <c r="D141" s="136">
        <v>1.4</v>
      </c>
      <c r="E141" s="137">
        <f t="shared" ref="E141:E146" si="360">G141*0.15</f>
        <v>0.44999999999999996</v>
      </c>
      <c r="F141" s="137">
        <f t="shared" ref="F141:F146" si="361">G141-E141-D141</f>
        <v>1.1499999999999999</v>
      </c>
      <c r="G141" s="138">
        <v>3</v>
      </c>
      <c r="H141" s="139"/>
      <c r="I141" s="55">
        <f t="shared" ref="I141:I146" si="362">$G141*H141</f>
        <v>0</v>
      </c>
      <c r="J141" s="4"/>
      <c r="K141" s="27"/>
      <c r="L141" s="26">
        <f t="shared" ref="L141:L146" si="363">$G141*K141</f>
        <v>0</v>
      </c>
      <c r="M141" s="4"/>
      <c r="N141" s="27"/>
      <c r="O141" s="26">
        <f t="shared" ref="O141:O146" si="364">$G141*N141</f>
        <v>0</v>
      </c>
      <c r="P141" s="4"/>
      <c r="Q141" s="27"/>
      <c r="R141" s="26">
        <f t="shared" ref="R141:R146" si="365">$G141*Q141</f>
        <v>0</v>
      </c>
      <c r="S141" s="4"/>
      <c r="T141" s="27"/>
      <c r="U141" s="26">
        <f t="shared" ref="U141:U146" si="366">$G141*T141</f>
        <v>0</v>
      </c>
      <c r="V141" s="4"/>
      <c r="W141" s="27"/>
      <c r="X141" s="26">
        <f t="shared" ref="X141:X146" si="367">$G141*W141</f>
        <v>0</v>
      </c>
      <c r="Y141" s="4"/>
      <c r="Z141" s="27"/>
      <c r="AA141" s="26">
        <f t="shared" ref="AA141:AA146" si="368">$G141*Z141</f>
        <v>0</v>
      </c>
      <c r="AB141" s="4"/>
      <c r="AC141" s="27"/>
      <c r="AD141" s="26">
        <f t="shared" ref="AD141:AD146" si="369">$G141*AC141</f>
        <v>0</v>
      </c>
      <c r="AE141" s="4"/>
      <c r="AF141" s="27"/>
      <c r="AG141" s="26">
        <f t="shared" ref="AG141:AG146" si="370">$G141*AF141</f>
        <v>0</v>
      </c>
      <c r="AH141" s="4"/>
      <c r="AI141" s="27"/>
      <c r="AJ141" s="26">
        <f t="shared" ref="AJ141:AJ146" si="371">$G141*AI141</f>
        <v>0</v>
      </c>
      <c r="AK141" s="4"/>
      <c r="AL141" s="27"/>
      <c r="AM141" s="26">
        <f t="shared" ref="AM141:AM146" si="372">$G141*AL141</f>
        <v>0</v>
      </c>
      <c r="AN141" s="4"/>
      <c r="AO141" s="27"/>
      <c r="AP141" s="26">
        <f t="shared" ref="AP141:AP146" si="373">$G141*AO141</f>
        <v>0</v>
      </c>
      <c r="AQ141" s="4"/>
      <c r="AR141" s="27"/>
      <c r="AS141" s="26">
        <f t="shared" ref="AS141:AS146" si="374">$G141*AR141</f>
        <v>0</v>
      </c>
      <c r="AT141" s="4"/>
      <c r="AU141" s="27"/>
      <c r="AV141" s="26">
        <f t="shared" ref="AV141:AV146" si="375">$G141*AU141</f>
        <v>0</v>
      </c>
      <c r="AW141" s="4"/>
      <c r="AX141" s="27"/>
      <c r="AY141" s="26">
        <f t="shared" ref="AY141:AY146" si="376">$G141*AX141</f>
        <v>0</v>
      </c>
      <c r="AZ141" s="4"/>
      <c r="BA141" s="27"/>
      <c r="BB141" s="26">
        <f t="shared" ref="BB141:BB146" si="377">$G141*BA141</f>
        <v>0</v>
      </c>
      <c r="BC141" s="4"/>
      <c r="BD141" s="27"/>
      <c r="BE141" s="26">
        <f t="shared" ref="BE141:BE146" si="378">$G141*BD141</f>
        <v>0</v>
      </c>
      <c r="BF141" s="4"/>
      <c r="BG141" s="27"/>
      <c r="BH141" s="26">
        <f t="shared" ref="BH141:BH146" si="379">$G141*BG141</f>
        <v>0</v>
      </c>
      <c r="BI141" s="4"/>
      <c r="BJ141" s="27"/>
      <c r="BK141" s="26">
        <f t="shared" ref="BK141:BK146" si="380">$G141*BJ141</f>
        <v>0</v>
      </c>
      <c r="BL141" s="4"/>
      <c r="BM141" s="27"/>
      <c r="BN141" s="26">
        <f t="shared" ref="BN141:BN146" si="381">$G141*BM141</f>
        <v>0</v>
      </c>
      <c r="BO141" s="4"/>
      <c r="BP141" s="28">
        <f t="shared" ref="BP141:BP146" si="382">SUM(H141,K141,N141,Q141,T141,W141,Z141,AC141,AF141,AI141,AL141,AO141,AR141,AU141,AX141,BA141,BD141,BG141,BJ141,BM141)</f>
        <v>0</v>
      </c>
      <c r="BQ141" s="29">
        <f t="shared" ref="BQ141:BQ146" si="383">$G141*BP141</f>
        <v>0</v>
      </c>
    </row>
    <row r="142" spans="1:69" ht="21.75" customHeight="1">
      <c r="A142" s="185"/>
      <c r="B142" s="71" t="s">
        <v>129</v>
      </c>
      <c r="C142" s="68" t="s">
        <v>62</v>
      </c>
      <c r="D142" s="140">
        <v>2.7</v>
      </c>
      <c r="E142" s="141">
        <f t="shared" si="360"/>
        <v>0.75</v>
      </c>
      <c r="F142" s="141">
        <f t="shared" si="361"/>
        <v>1.5499999999999998</v>
      </c>
      <c r="G142" s="142">
        <v>5</v>
      </c>
      <c r="H142" s="143"/>
      <c r="I142" s="26">
        <f t="shared" si="362"/>
        <v>0</v>
      </c>
      <c r="J142" s="4"/>
      <c r="K142" s="70"/>
      <c r="L142" s="26">
        <f t="shared" si="363"/>
        <v>0</v>
      </c>
      <c r="M142" s="4"/>
      <c r="N142" s="70"/>
      <c r="O142" s="26">
        <f t="shared" si="364"/>
        <v>0</v>
      </c>
      <c r="P142" s="4"/>
      <c r="Q142" s="70"/>
      <c r="R142" s="26">
        <f t="shared" si="365"/>
        <v>0</v>
      </c>
      <c r="S142" s="4"/>
      <c r="T142" s="70"/>
      <c r="U142" s="26">
        <f t="shared" si="366"/>
        <v>0</v>
      </c>
      <c r="V142" s="4"/>
      <c r="W142" s="70"/>
      <c r="X142" s="26">
        <f t="shared" si="367"/>
        <v>0</v>
      </c>
      <c r="Y142" s="4"/>
      <c r="Z142" s="70"/>
      <c r="AA142" s="26">
        <f t="shared" si="368"/>
        <v>0</v>
      </c>
      <c r="AB142" s="4"/>
      <c r="AC142" s="70"/>
      <c r="AD142" s="26">
        <f t="shared" si="369"/>
        <v>0</v>
      </c>
      <c r="AE142" s="4"/>
      <c r="AF142" s="70"/>
      <c r="AG142" s="26">
        <f t="shared" si="370"/>
        <v>0</v>
      </c>
      <c r="AH142" s="4"/>
      <c r="AI142" s="70"/>
      <c r="AJ142" s="26">
        <f t="shared" si="371"/>
        <v>0</v>
      </c>
      <c r="AK142" s="4"/>
      <c r="AL142" s="70"/>
      <c r="AM142" s="26">
        <f t="shared" si="372"/>
        <v>0</v>
      </c>
      <c r="AN142" s="4"/>
      <c r="AO142" s="70"/>
      <c r="AP142" s="26">
        <f t="shared" si="373"/>
        <v>0</v>
      </c>
      <c r="AQ142" s="4"/>
      <c r="AR142" s="70"/>
      <c r="AS142" s="26">
        <f t="shared" si="374"/>
        <v>0</v>
      </c>
      <c r="AT142" s="4"/>
      <c r="AU142" s="70"/>
      <c r="AV142" s="26">
        <f t="shared" si="375"/>
        <v>0</v>
      </c>
      <c r="AW142" s="4"/>
      <c r="AX142" s="70"/>
      <c r="AY142" s="26">
        <f t="shared" si="376"/>
        <v>0</v>
      </c>
      <c r="AZ142" s="4"/>
      <c r="BA142" s="70"/>
      <c r="BB142" s="26">
        <f t="shared" si="377"/>
        <v>0</v>
      </c>
      <c r="BC142" s="4"/>
      <c r="BD142" s="70"/>
      <c r="BE142" s="26">
        <f t="shared" si="378"/>
        <v>0</v>
      </c>
      <c r="BF142" s="4"/>
      <c r="BG142" s="70"/>
      <c r="BH142" s="26">
        <f t="shared" si="379"/>
        <v>0</v>
      </c>
      <c r="BI142" s="4"/>
      <c r="BJ142" s="70"/>
      <c r="BK142" s="26">
        <f t="shared" si="380"/>
        <v>0</v>
      </c>
      <c r="BL142" s="4"/>
      <c r="BM142" s="70"/>
      <c r="BN142" s="26">
        <f t="shared" si="381"/>
        <v>0</v>
      </c>
      <c r="BO142" s="4"/>
      <c r="BP142" s="28">
        <f t="shared" si="382"/>
        <v>0</v>
      </c>
      <c r="BQ142" s="29">
        <f t="shared" si="383"/>
        <v>0</v>
      </c>
    </row>
    <row r="143" spans="1:69" ht="21" customHeight="1">
      <c r="A143" s="185"/>
      <c r="B143" s="71" t="s">
        <v>130</v>
      </c>
      <c r="C143" s="68" t="s">
        <v>44</v>
      </c>
      <c r="D143" s="140">
        <v>1.9</v>
      </c>
      <c r="E143" s="141">
        <f t="shared" si="360"/>
        <v>0.52500000000000002</v>
      </c>
      <c r="F143" s="141">
        <f t="shared" si="361"/>
        <v>1.0750000000000002</v>
      </c>
      <c r="G143" s="142">
        <v>3.5</v>
      </c>
      <c r="H143" s="143"/>
      <c r="I143" s="26">
        <f t="shared" si="362"/>
        <v>0</v>
      </c>
      <c r="J143" s="4"/>
      <c r="K143" s="70"/>
      <c r="L143" s="26">
        <f t="shared" si="363"/>
        <v>0</v>
      </c>
      <c r="M143" s="4"/>
      <c r="N143" s="70"/>
      <c r="O143" s="26">
        <f t="shared" si="364"/>
        <v>0</v>
      </c>
      <c r="P143" s="4"/>
      <c r="Q143" s="70"/>
      <c r="R143" s="26">
        <f t="shared" si="365"/>
        <v>0</v>
      </c>
      <c r="S143" s="4"/>
      <c r="T143" s="70"/>
      <c r="U143" s="26">
        <f t="shared" si="366"/>
        <v>0</v>
      </c>
      <c r="V143" s="4"/>
      <c r="W143" s="70"/>
      <c r="X143" s="26">
        <f t="shared" si="367"/>
        <v>0</v>
      </c>
      <c r="Y143" s="4"/>
      <c r="Z143" s="70"/>
      <c r="AA143" s="26">
        <f t="shared" si="368"/>
        <v>0</v>
      </c>
      <c r="AB143" s="4"/>
      <c r="AC143" s="70"/>
      <c r="AD143" s="26">
        <f t="shared" si="369"/>
        <v>0</v>
      </c>
      <c r="AE143" s="4"/>
      <c r="AF143" s="70"/>
      <c r="AG143" s="26">
        <f t="shared" si="370"/>
        <v>0</v>
      </c>
      <c r="AH143" s="4"/>
      <c r="AI143" s="70"/>
      <c r="AJ143" s="26">
        <f t="shared" si="371"/>
        <v>0</v>
      </c>
      <c r="AK143" s="4"/>
      <c r="AL143" s="70"/>
      <c r="AM143" s="26">
        <f t="shared" si="372"/>
        <v>0</v>
      </c>
      <c r="AN143" s="4"/>
      <c r="AO143" s="70"/>
      <c r="AP143" s="26">
        <f t="shared" si="373"/>
        <v>0</v>
      </c>
      <c r="AQ143" s="4"/>
      <c r="AR143" s="70"/>
      <c r="AS143" s="26">
        <f t="shared" si="374"/>
        <v>0</v>
      </c>
      <c r="AT143" s="4"/>
      <c r="AU143" s="70"/>
      <c r="AV143" s="26">
        <f t="shared" si="375"/>
        <v>0</v>
      </c>
      <c r="AW143" s="4"/>
      <c r="AX143" s="70"/>
      <c r="AY143" s="26">
        <f t="shared" si="376"/>
        <v>0</v>
      </c>
      <c r="AZ143" s="4"/>
      <c r="BA143" s="70"/>
      <c r="BB143" s="26">
        <f t="shared" si="377"/>
        <v>0</v>
      </c>
      <c r="BC143" s="4"/>
      <c r="BD143" s="70"/>
      <c r="BE143" s="26">
        <f t="shared" si="378"/>
        <v>0</v>
      </c>
      <c r="BF143" s="4"/>
      <c r="BG143" s="70"/>
      <c r="BH143" s="26">
        <f t="shared" si="379"/>
        <v>0</v>
      </c>
      <c r="BI143" s="4"/>
      <c r="BJ143" s="70"/>
      <c r="BK143" s="26">
        <f t="shared" si="380"/>
        <v>0</v>
      </c>
      <c r="BL143" s="4"/>
      <c r="BM143" s="70"/>
      <c r="BN143" s="26">
        <f t="shared" si="381"/>
        <v>0</v>
      </c>
      <c r="BO143" s="4"/>
      <c r="BP143" s="28">
        <f t="shared" si="382"/>
        <v>0</v>
      </c>
      <c r="BQ143" s="29">
        <f t="shared" si="383"/>
        <v>0</v>
      </c>
    </row>
    <row r="144" spans="1:69" ht="19.5" customHeight="1">
      <c r="A144" s="185"/>
      <c r="B144" s="71" t="s">
        <v>130</v>
      </c>
      <c r="C144" s="68" t="s">
        <v>62</v>
      </c>
      <c r="D144" s="140">
        <v>3.7</v>
      </c>
      <c r="E144" s="141">
        <f t="shared" si="360"/>
        <v>0.82499999999999996</v>
      </c>
      <c r="F144" s="141">
        <f t="shared" si="361"/>
        <v>0.97499999999999964</v>
      </c>
      <c r="G144" s="142">
        <v>5.5</v>
      </c>
      <c r="H144" s="143"/>
      <c r="I144" s="26">
        <f t="shared" si="362"/>
        <v>0</v>
      </c>
      <c r="J144" s="4"/>
      <c r="K144" s="70"/>
      <c r="L144" s="26">
        <f t="shared" si="363"/>
        <v>0</v>
      </c>
      <c r="M144" s="4"/>
      <c r="N144" s="70"/>
      <c r="O144" s="26">
        <f t="shared" si="364"/>
        <v>0</v>
      </c>
      <c r="P144" s="4"/>
      <c r="Q144" s="70"/>
      <c r="R144" s="26">
        <f t="shared" si="365"/>
        <v>0</v>
      </c>
      <c r="S144" s="4"/>
      <c r="T144" s="70"/>
      <c r="U144" s="26">
        <f t="shared" si="366"/>
        <v>0</v>
      </c>
      <c r="V144" s="4"/>
      <c r="W144" s="70"/>
      <c r="X144" s="26">
        <f t="shared" si="367"/>
        <v>0</v>
      </c>
      <c r="Y144" s="4"/>
      <c r="Z144" s="70"/>
      <c r="AA144" s="26">
        <f t="shared" si="368"/>
        <v>0</v>
      </c>
      <c r="AB144" s="4"/>
      <c r="AC144" s="70"/>
      <c r="AD144" s="26">
        <f t="shared" si="369"/>
        <v>0</v>
      </c>
      <c r="AE144" s="4"/>
      <c r="AF144" s="70"/>
      <c r="AG144" s="26">
        <f t="shared" si="370"/>
        <v>0</v>
      </c>
      <c r="AH144" s="4"/>
      <c r="AI144" s="70"/>
      <c r="AJ144" s="26">
        <f t="shared" si="371"/>
        <v>0</v>
      </c>
      <c r="AK144" s="4"/>
      <c r="AL144" s="70"/>
      <c r="AM144" s="26">
        <f t="shared" si="372"/>
        <v>0</v>
      </c>
      <c r="AN144" s="4"/>
      <c r="AO144" s="70"/>
      <c r="AP144" s="26">
        <f t="shared" si="373"/>
        <v>0</v>
      </c>
      <c r="AQ144" s="4"/>
      <c r="AR144" s="70"/>
      <c r="AS144" s="26">
        <f t="shared" si="374"/>
        <v>0</v>
      </c>
      <c r="AT144" s="4"/>
      <c r="AU144" s="70"/>
      <c r="AV144" s="26">
        <f t="shared" si="375"/>
        <v>0</v>
      </c>
      <c r="AW144" s="4"/>
      <c r="AX144" s="70"/>
      <c r="AY144" s="26">
        <f t="shared" si="376"/>
        <v>0</v>
      </c>
      <c r="AZ144" s="4"/>
      <c r="BA144" s="70"/>
      <c r="BB144" s="26">
        <f t="shared" si="377"/>
        <v>0</v>
      </c>
      <c r="BC144" s="4"/>
      <c r="BD144" s="70"/>
      <c r="BE144" s="26">
        <f t="shared" si="378"/>
        <v>0</v>
      </c>
      <c r="BF144" s="4"/>
      <c r="BG144" s="70"/>
      <c r="BH144" s="26">
        <f t="shared" si="379"/>
        <v>0</v>
      </c>
      <c r="BI144" s="4"/>
      <c r="BJ144" s="70"/>
      <c r="BK144" s="26">
        <f t="shared" si="380"/>
        <v>0</v>
      </c>
      <c r="BL144" s="4"/>
      <c r="BM144" s="70"/>
      <c r="BN144" s="26">
        <f t="shared" si="381"/>
        <v>0</v>
      </c>
      <c r="BO144" s="4"/>
      <c r="BP144" s="28">
        <f t="shared" si="382"/>
        <v>0</v>
      </c>
      <c r="BQ144" s="29">
        <f t="shared" si="383"/>
        <v>0</v>
      </c>
    </row>
    <row r="145" spans="1:69" ht="18" customHeight="1">
      <c r="A145" s="185"/>
      <c r="B145" s="71" t="s">
        <v>131</v>
      </c>
      <c r="C145" s="68" t="s">
        <v>44</v>
      </c>
      <c r="D145" s="140">
        <v>4.2</v>
      </c>
      <c r="E145" s="141">
        <f t="shared" si="360"/>
        <v>0.97499999999999998</v>
      </c>
      <c r="F145" s="141">
        <f t="shared" si="361"/>
        <v>1.3250000000000002</v>
      </c>
      <c r="G145" s="142">
        <v>6.5</v>
      </c>
      <c r="H145" s="143"/>
      <c r="I145" s="26">
        <f t="shared" si="362"/>
        <v>0</v>
      </c>
      <c r="J145" s="4"/>
      <c r="K145" s="70"/>
      <c r="L145" s="26">
        <f t="shared" si="363"/>
        <v>0</v>
      </c>
      <c r="M145" s="4"/>
      <c r="N145" s="70"/>
      <c r="O145" s="26">
        <f t="shared" si="364"/>
        <v>0</v>
      </c>
      <c r="P145" s="4"/>
      <c r="Q145" s="70"/>
      <c r="R145" s="26">
        <f t="shared" si="365"/>
        <v>0</v>
      </c>
      <c r="S145" s="4"/>
      <c r="T145" s="70"/>
      <c r="U145" s="26">
        <f t="shared" si="366"/>
        <v>0</v>
      </c>
      <c r="V145" s="4"/>
      <c r="W145" s="70"/>
      <c r="X145" s="26">
        <f t="shared" si="367"/>
        <v>0</v>
      </c>
      <c r="Y145" s="4"/>
      <c r="Z145" s="70"/>
      <c r="AA145" s="26">
        <f t="shared" si="368"/>
        <v>0</v>
      </c>
      <c r="AB145" s="4"/>
      <c r="AC145" s="70"/>
      <c r="AD145" s="26">
        <f t="shared" si="369"/>
        <v>0</v>
      </c>
      <c r="AE145" s="4"/>
      <c r="AF145" s="70"/>
      <c r="AG145" s="26">
        <f t="shared" si="370"/>
        <v>0</v>
      </c>
      <c r="AH145" s="4"/>
      <c r="AI145" s="70"/>
      <c r="AJ145" s="26">
        <f t="shared" si="371"/>
        <v>0</v>
      </c>
      <c r="AK145" s="4"/>
      <c r="AL145" s="70"/>
      <c r="AM145" s="26">
        <f t="shared" si="372"/>
        <v>0</v>
      </c>
      <c r="AN145" s="4"/>
      <c r="AO145" s="70"/>
      <c r="AP145" s="26">
        <f t="shared" si="373"/>
        <v>0</v>
      </c>
      <c r="AQ145" s="4"/>
      <c r="AR145" s="70"/>
      <c r="AS145" s="26">
        <f t="shared" si="374"/>
        <v>0</v>
      </c>
      <c r="AT145" s="4"/>
      <c r="AU145" s="70"/>
      <c r="AV145" s="26">
        <f t="shared" si="375"/>
        <v>0</v>
      </c>
      <c r="AW145" s="4"/>
      <c r="AX145" s="70"/>
      <c r="AY145" s="26">
        <f t="shared" si="376"/>
        <v>0</v>
      </c>
      <c r="AZ145" s="4"/>
      <c r="BA145" s="70"/>
      <c r="BB145" s="26">
        <f t="shared" si="377"/>
        <v>0</v>
      </c>
      <c r="BC145" s="4"/>
      <c r="BD145" s="70"/>
      <c r="BE145" s="26">
        <f t="shared" si="378"/>
        <v>0</v>
      </c>
      <c r="BF145" s="4"/>
      <c r="BG145" s="70"/>
      <c r="BH145" s="26">
        <f t="shared" si="379"/>
        <v>0</v>
      </c>
      <c r="BI145" s="4"/>
      <c r="BJ145" s="70"/>
      <c r="BK145" s="26">
        <f t="shared" si="380"/>
        <v>0</v>
      </c>
      <c r="BL145" s="4"/>
      <c r="BM145" s="70"/>
      <c r="BN145" s="26">
        <f t="shared" si="381"/>
        <v>0</v>
      </c>
      <c r="BO145" s="4"/>
      <c r="BP145" s="28">
        <f t="shared" si="382"/>
        <v>0</v>
      </c>
      <c r="BQ145" s="29">
        <f t="shared" si="383"/>
        <v>0</v>
      </c>
    </row>
    <row r="146" spans="1:69" ht="18.75" customHeight="1">
      <c r="A146" s="186"/>
      <c r="B146" s="73" t="s">
        <v>131</v>
      </c>
      <c r="C146" s="144" t="s">
        <v>62</v>
      </c>
      <c r="D146" s="145">
        <v>8</v>
      </c>
      <c r="E146" s="146">
        <f t="shared" si="360"/>
        <v>1.65</v>
      </c>
      <c r="F146" s="146">
        <f t="shared" si="361"/>
        <v>1.3499999999999996</v>
      </c>
      <c r="G146" s="147">
        <v>11</v>
      </c>
      <c r="H146" s="148"/>
      <c r="I146" s="62">
        <f t="shared" si="362"/>
        <v>0</v>
      </c>
      <c r="J146" s="4"/>
      <c r="K146" s="115"/>
      <c r="L146" s="26">
        <f t="shared" si="363"/>
        <v>0</v>
      </c>
      <c r="M146" s="4"/>
      <c r="N146" s="115"/>
      <c r="O146" s="26">
        <f t="shared" si="364"/>
        <v>0</v>
      </c>
      <c r="P146" s="4"/>
      <c r="Q146" s="115"/>
      <c r="R146" s="26">
        <f t="shared" si="365"/>
        <v>0</v>
      </c>
      <c r="S146" s="4"/>
      <c r="T146" s="115"/>
      <c r="U146" s="26">
        <f t="shared" si="366"/>
        <v>0</v>
      </c>
      <c r="V146" s="4"/>
      <c r="W146" s="115"/>
      <c r="X146" s="26">
        <f t="shared" si="367"/>
        <v>0</v>
      </c>
      <c r="Y146" s="4"/>
      <c r="Z146" s="115"/>
      <c r="AA146" s="26">
        <f t="shared" si="368"/>
        <v>0</v>
      </c>
      <c r="AB146" s="4"/>
      <c r="AC146" s="115"/>
      <c r="AD146" s="26">
        <f t="shared" si="369"/>
        <v>0</v>
      </c>
      <c r="AE146" s="4"/>
      <c r="AF146" s="115"/>
      <c r="AG146" s="26">
        <f t="shared" si="370"/>
        <v>0</v>
      </c>
      <c r="AH146" s="4"/>
      <c r="AI146" s="115"/>
      <c r="AJ146" s="26">
        <f t="shared" si="371"/>
        <v>0</v>
      </c>
      <c r="AK146" s="4"/>
      <c r="AL146" s="115"/>
      <c r="AM146" s="26">
        <f t="shared" si="372"/>
        <v>0</v>
      </c>
      <c r="AN146" s="4"/>
      <c r="AO146" s="115"/>
      <c r="AP146" s="26">
        <f t="shared" si="373"/>
        <v>0</v>
      </c>
      <c r="AQ146" s="4"/>
      <c r="AR146" s="115"/>
      <c r="AS146" s="26">
        <f t="shared" si="374"/>
        <v>0</v>
      </c>
      <c r="AT146" s="4"/>
      <c r="AU146" s="115"/>
      <c r="AV146" s="26">
        <f t="shared" si="375"/>
        <v>0</v>
      </c>
      <c r="AW146" s="4"/>
      <c r="AX146" s="115"/>
      <c r="AY146" s="26">
        <f t="shared" si="376"/>
        <v>0</v>
      </c>
      <c r="AZ146" s="4"/>
      <c r="BA146" s="115"/>
      <c r="BB146" s="26">
        <f t="shared" si="377"/>
        <v>0</v>
      </c>
      <c r="BC146" s="4"/>
      <c r="BD146" s="115"/>
      <c r="BE146" s="26">
        <f t="shared" si="378"/>
        <v>0</v>
      </c>
      <c r="BF146" s="4"/>
      <c r="BG146" s="115"/>
      <c r="BH146" s="26">
        <f t="shared" si="379"/>
        <v>0</v>
      </c>
      <c r="BI146" s="4"/>
      <c r="BJ146" s="115"/>
      <c r="BK146" s="26">
        <f t="shared" si="380"/>
        <v>0</v>
      </c>
      <c r="BL146" s="4"/>
      <c r="BM146" s="115"/>
      <c r="BN146" s="26">
        <f t="shared" si="381"/>
        <v>0</v>
      </c>
      <c r="BO146" s="4"/>
      <c r="BP146" s="28">
        <f t="shared" si="382"/>
        <v>0</v>
      </c>
      <c r="BQ146" s="29">
        <f t="shared" si="383"/>
        <v>0</v>
      </c>
    </row>
    <row r="147" spans="1:69" ht="27" customHeight="1">
      <c r="A147" s="8"/>
      <c r="B147" s="8"/>
      <c r="C147" s="8"/>
      <c r="D147" s="133"/>
      <c r="E147" s="8"/>
      <c r="F147" s="8"/>
      <c r="G147" s="133"/>
      <c r="H147" s="134"/>
      <c r="I147" s="135">
        <f>SUM(I141:I146)</f>
        <v>0</v>
      </c>
      <c r="J147" s="4"/>
      <c r="K147" s="134"/>
      <c r="L147" s="135">
        <f>SUM(L141:L146)</f>
        <v>0</v>
      </c>
      <c r="M147" s="6"/>
      <c r="N147" s="134"/>
      <c r="O147" s="135">
        <f>SUM(O141:O146)</f>
        <v>0</v>
      </c>
      <c r="P147" s="6"/>
      <c r="Q147" s="134"/>
      <c r="R147" s="135">
        <f>SUM(R141:R146)</f>
        <v>0</v>
      </c>
      <c r="S147" s="6"/>
      <c r="T147" s="134"/>
      <c r="U147" s="135">
        <f>SUM(U141:U146)</f>
        <v>0</v>
      </c>
      <c r="V147" s="6"/>
      <c r="W147" s="134"/>
      <c r="X147" s="135">
        <f>SUM(X141:X146)</f>
        <v>0</v>
      </c>
      <c r="Y147" s="6"/>
      <c r="Z147" s="134"/>
      <c r="AA147" s="135">
        <f>SUM(AA141:AA146)</f>
        <v>0</v>
      </c>
      <c r="AB147" s="6"/>
      <c r="AC147" s="134"/>
      <c r="AD147" s="135">
        <f>SUM(AD141:AD146)</f>
        <v>0</v>
      </c>
      <c r="AE147" s="6"/>
      <c r="AF147" s="134"/>
      <c r="AG147" s="135">
        <f>SUM(AG141:AG146)</f>
        <v>0</v>
      </c>
      <c r="AH147" s="6"/>
      <c r="AI147" s="134"/>
      <c r="AJ147" s="135">
        <f>SUM(AJ141:AJ146)</f>
        <v>0</v>
      </c>
      <c r="AK147" s="6"/>
      <c r="AL147" s="134"/>
      <c r="AM147" s="135">
        <f>SUM(AM141:AM146)</f>
        <v>0</v>
      </c>
      <c r="AN147" s="6"/>
      <c r="AO147" s="134"/>
      <c r="AP147" s="135">
        <f>SUM(AP141:AP146)</f>
        <v>0</v>
      </c>
      <c r="AQ147" s="6"/>
      <c r="AR147" s="134"/>
      <c r="AS147" s="135">
        <f>SUM(AS141:AS146)</f>
        <v>0</v>
      </c>
      <c r="AT147" s="6"/>
      <c r="AU147" s="134"/>
      <c r="AV147" s="135">
        <f>SUM(AV141:AV146)</f>
        <v>0</v>
      </c>
      <c r="AW147" s="6"/>
      <c r="AX147" s="134"/>
      <c r="AY147" s="135">
        <f>SUM(AY141:AY146)</f>
        <v>0</v>
      </c>
      <c r="AZ147" s="6"/>
      <c r="BA147" s="134"/>
      <c r="BB147" s="135">
        <f>SUM(BB141:BB146)</f>
        <v>0</v>
      </c>
      <c r="BC147" s="6"/>
      <c r="BD147" s="134"/>
      <c r="BE147" s="135">
        <f>SUM(BE141:BE146)</f>
        <v>0</v>
      </c>
      <c r="BF147" s="6"/>
      <c r="BG147" s="134"/>
      <c r="BH147" s="135">
        <f>SUM(BH141:BH146)</f>
        <v>0</v>
      </c>
      <c r="BI147" s="6"/>
      <c r="BJ147" s="134"/>
      <c r="BK147" s="135">
        <f>SUM(BK141:BK146)</f>
        <v>0</v>
      </c>
      <c r="BL147" s="6"/>
      <c r="BM147" s="134"/>
      <c r="BN147" s="135">
        <f>SUM(BN141:BN146)</f>
        <v>0</v>
      </c>
      <c r="BO147" s="6"/>
      <c r="BP147" s="134"/>
      <c r="BQ147" s="135">
        <f>SUM(BQ141:BQ146)</f>
        <v>0</v>
      </c>
    </row>
    <row r="148" spans="1:69" ht="27" customHeight="1">
      <c r="A148" s="8"/>
      <c r="B148" s="8"/>
      <c r="C148" s="8"/>
      <c r="D148" s="133"/>
      <c r="E148" s="8"/>
      <c r="F148" s="8"/>
      <c r="G148" s="133"/>
      <c r="H148" s="4"/>
      <c r="I148" s="4"/>
      <c r="J148" s="4"/>
      <c r="K148" s="4"/>
      <c r="L148" s="4"/>
      <c r="M148" s="6"/>
      <c r="N148" s="4"/>
      <c r="O148" s="4"/>
      <c r="P148" s="6"/>
      <c r="Q148" s="4"/>
      <c r="R148" s="4"/>
      <c r="S148" s="6"/>
      <c r="T148" s="4"/>
      <c r="U148" s="4"/>
      <c r="V148" s="6"/>
      <c r="W148" s="4"/>
      <c r="X148" s="4"/>
      <c r="Y148" s="6"/>
      <c r="Z148" s="4"/>
      <c r="AA148" s="4"/>
      <c r="AB148" s="6"/>
      <c r="AC148" s="4"/>
      <c r="AD148" s="4"/>
      <c r="AE148" s="6"/>
      <c r="AF148" s="4"/>
      <c r="AG148" s="4"/>
      <c r="AH148" s="6"/>
      <c r="AI148" s="4"/>
      <c r="AJ148" s="4"/>
      <c r="AK148" s="6"/>
      <c r="AL148" s="4"/>
      <c r="AM148" s="4"/>
      <c r="AN148" s="6"/>
      <c r="AO148" s="4"/>
      <c r="AP148" s="4"/>
      <c r="AQ148" s="6"/>
      <c r="AR148" s="4"/>
      <c r="AS148" s="4"/>
      <c r="AT148" s="6"/>
      <c r="AU148" s="4"/>
      <c r="AV148" s="4"/>
      <c r="AW148" s="6"/>
      <c r="AX148" s="4"/>
      <c r="AY148" s="4"/>
      <c r="AZ148" s="6"/>
      <c r="BA148" s="4"/>
      <c r="BB148" s="4"/>
      <c r="BC148" s="6"/>
      <c r="BD148" s="4"/>
      <c r="BE148" s="4"/>
      <c r="BF148" s="6"/>
      <c r="BG148" s="4"/>
      <c r="BH148" s="4"/>
      <c r="BI148" s="6"/>
      <c r="BJ148" s="4"/>
      <c r="BK148" s="4"/>
      <c r="BL148" s="6"/>
      <c r="BM148" s="4"/>
      <c r="BN148" s="4"/>
      <c r="BO148" s="6"/>
      <c r="BP148" s="4"/>
      <c r="BQ148" s="4"/>
    </row>
    <row r="149" spans="1:69" ht="18" customHeight="1">
      <c r="A149" s="187" t="s">
        <v>132</v>
      </c>
      <c r="B149" s="149" t="s">
        <v>133</v>
      </c>
      <c r="C149" s="20" t="s">
        <v>60</v>
      </c>
      <c r="D149" s="136">
        <v>1.8</v>
      </c>
      <c r="E149" s="137">
        <f t="shared" ref="E149:E151" si="384">G149*0.15</f>
        <v>0.44999999999999996</v>
      </c>
      <c r="F149" s="137">
        <f t="shared" ref="F149:F151" si="385">G149-E149-D149</f>
        <v>0.74999999999999978</v>
      </c>
      <c r="G149" s="138">
        <v>3</v>
      </c>
      <c r="H149" s="139"/>
      <c r="I149" s="55">
        <f t="shared" ref="I149:I151" si="386">$G149*H149</f>
        <v>0</v>
      </c>
      <c r="J149" s="4"/>
      <c r="K149" s="27"/>
      <c r="L149" s="55">
        <f t="shared" ref="L149:L151" si="387">$G149*K149</f>
        <v>0</v>
      </c>
      <c r="M149" s="6"/>
      <c r="N149" s="27"/>
      <c r="O149" s="55">
        <f t="shared" ref="O149:O151" si="388">$G149*N149</f>
        <v>0</v>
      </c>
      <c r="P149" s="6"/>
      <c r="Q149" s="27"/>
      <c r="R149" s="55">
        <f t="shared" ref="R149:R151" si="389">$G149*Q149</f>
        <v>0</v>
      </c>
      <c r="S149" s="6"/>
      <c r="T149" s="27"/>
      <c r="U149" s="55">
        <f t="shared" ref="U149:U151" si="390">$G149*T149</f>
        <v>0</v>
      </c>
      <c r="V149" s="6"/>
      <c r="W149" s="27"/>
      <c r="X149" s="55">
        <f t="shared" ref="X149:X151" si="391">$G149*W149</f>
        <v>0</v>
      </c>
      <c r="Y149" s="6"/>
      <c r="Z149" s="27"/>
      <c r="AA149" s="55">
        <f t="shared" ref="AA149:AA151" si="392">$G149*Z149</f>
        <v>0</v>
      </c>
      <c r="AB149" s="6"/>
      <c r="AC149" s="27"/>
      <c r="AD149" s="55">
        <f t="shared" ref="AD149:AD151" si="393">$G149*AC149</f>
        <v>0</v>
      </c>
      <c r="AE149" s="6"/>
      <c r="AF149" s="27"/>
      <c r="AG149" s="55">
        <f t="shared" ref="AG149:AG151" si="394">$G149*AF149</f>
        <v>0</v>
      </c>
      <c r="AH149" s="6"/>
      <c r="AI149" s="27"/>
      <c r="AJ149" s="55">
        <f t="shared" ref="AJ149:AJ151" si="395">$G149*AI149</f>
        <v>0</v>
      </c>
      <c r="AK149" s="6"/>
      <c r="AL149" s="27"/>
      <c r="AM149" s="55">
        <f t="shared" ref="AM149:AM151" si="396">$G149*AL149</f>
        <v>0</v>
      </c>
      <c r="AN149" s="6"/>
      <c r="AO149" s="27"/>
      <c r="AP149" s="55">
        <f t="shared" ref="AP149:AP151" si="397">$G149*AO149</f>
        <v>0</v>
      </c>
      <c r="AQ149" s="6"/>
      <c r="AR149" s="27"/>
      <c r="AS149" s="55">
        <f t="shared" ref="AS149:AS151" si="398">$G149*AR149</f>
        <v>0</v>
      </c>
      <c r="AT149" s="6"/>
      <c r="AU149" s="27"/>
      <c r="AV149" s="55">
        <f t="shared" ref="AV149:AV151" si="399">$G149*AU149</f>
        <v>0</v>
      </c>
      <c r="AW149" s="6"/>
      <c r="AX149" s="27"/>
      <c r="AY149" s="55">
        <f t="shared" ref="AY149:AY151" si="400">$G149*AX149</f>
        <v>0</v>
      </c>
      <c r="AZ149" s="6"/>
      <c r="BA149" s="27"/>
      <c r="BB149" s="55">
        <f t="shared" ref="BB149:BB151" si="401">$G149*BA149</f>
        <v>0</v>
      </c>
      <c r="BC149" s="6"/>
      <c r="BD149" s="27"/>
      <c r="BE149" s="55">
        <f t="shared" ref="BE149:BE151" si="402">$G149*BD149</f>
        <v>0</v>
      </c>
      <c r="BF149" s="6"/>
      <c r="BG149" s="27"/>
      <c r="BH149" s="55">
        <f t="shared" ref="BH149:BH151" si="403">$G149*BG149</f>
        <v>0</v>
      </c>
      <c r="BI149" s="6"/>
      <c r="BJ149" s="27"/>
      <c r="BK149" s="55">
        <f t="shared" ref="BK149:BK151" si="404">$G149*BJ149</f>
        <v>0</v>
      </c>
      <c r="BL149" s="6"/>
      <c r="BM149" s="27"/>
      <c r="BN149" s="55">
        <f t="shared" ref="BN149:BN151" si="405">$G149*BM149</f>
        <v>0</v>
      </c>
      <c r="BO149" s="6"/>
      <c r="BP149" s="28">
        <f t="shared" ref="BP149:BP151" si="406">SUM(H149,K149,N149,Q149,T149,W149,Z149,AC149,AF149,AI149,AL149,AO149,AR149,AU149,AX149,BA149,BD149,BG149,BJ149,BM149)</f>
        <v>0</v>
      </c>
      <c r="BQ149" s="29">
        <f t="shared" ref="BQ149:BQ151" si="407">$G149*BP149</f>
        <v>0</v>
      </c>
    </row>
    <row r="150" spans="1:69" ht="21.75" customHeight="1">
      <c r="A150" s="185"/>
      <c r="B150" s="150" t="s">
        <v>134</v>
      </c>
      <c r="C150" s="68" t="s">
        <v>44</v>
      </c>
      <c r="D150" s="140">
        <v>3.5</v>
      </c>
      <c r="E150" s="141">
        <f t="shared" si="384"/>
        <v>0.89999999999999991</v>
      </c>
      <c r="F150" s="141">
        <f t="shared" si="385"/>
        <v>1.5999999999999996</v>
      </c>
      <c r="G150" s="142">
        <v>6</v>
      </c>
      <c r="H150" s="143"/>
      <c r="I150" s="26">
        <f t="shared" si="386"/>
        <v>0</v>
      </c>
      <c r="J150" s="4"/>
      <c r="K150" s="70"/>
      <c r="L150" s="26">
        <f t="shared" si="387"/>
        <v>0</v>
      </c>
      <c r="M150" s="6"/>
      <c r="N150" s="70"/>
      <c r="O150" s="26">
        <f t="shared" si="388"/>
        <v>0</v>
      </c>
      <c r="P150" s="6"/>
      <c r="Q150" s="70"/>
      <c r="R150" s="26">
        <f t="shared" si="389"/>
        <v>0</v>
      </c>
      <c r="S150" s="6"/>
      <c r="T150" s="70"/>
      <c r="U150" s="26">
        <f t="shared" si="390"/>
        <v>0</v>
      </c>
      <c r="V150" s="6"/>
      <c r="W150" s="70"/>
      <c r="X150" s="26">
        <f t="shared" si="391"/>
        <v>0</v>
      </c>
      <c r="Y150" s="6"/>
      <c r="Z150" s="70"/>
      <c r="AA150" s="26">
        <f t="shared" si="392"/>
        <v>0</v>
      </c>
      <c r="AB150" s="6"/>
      <c r="AC150" s="70"/>
      <c r="AD150" s="26">
        <f t="shared" si="393"/>
        <v>0</v>
      </c>
      <c r="AE150" s="6"/>
      <c r="AF150" s="70"/>
      <c r="AG150" s="26">
        <f t="shared" si="394"/>
        <v>0</v>
      </c>
      <c r="AH150" s="6"/>
      <c r="AI150" s="70"/>
      <c r="AJ150" s="26">
        <f t="shared" si="395"/>
        <v>0</v>
      </c>
      <c r="AK150" s="6"/>
      <c r="AL150" s="70"/>
      <c r="AM150" s="26">
        <f t="shared" si="396"/>
        <v>0</v>
      </c>
      <c r="AN150" s="6"/>
      <c r="AO150" s="70"/>
      <c r="AP150" s="26">
        <f t="shared" si="397"/>
        <v>0</v>
      </c>
      <c r="AQ150" s="6"/>
      <c r="AR150" s="70"/>
      <c r="AS150" s="26">
        <f t="shared" si="398"/>
        <v>0</v>
      </c>
      <c r="AT150" s="6"/>
      <c r="AU150" s="70"/>
      <c r="AV150" s="26">
        <f t="shared" si="399"/>
        <v>0</v>
      </c>
      <c r="AW150" s="6"/>
      <c r="AX150" s="70"/>
      <c r="AY150" s="26">
        <f t="shared" si="400"/>
        <v>0</v>
      </c>
      <c r="AZ150" s="6"/>
      <c r="BA150" s="70"/>
      <c r="BB150" s="26">
        <f t="shared" si="401"/>
        <v>0</v>
      </c>
      <c r="BC150" s="6"/>
      <c r="BD150" s="70"/>
      <c r="BE150" s="26">
        <f t="shared" si="402"/>
        <v>0</v>
      </c>
      <c r="BF150" s="6"/>
      <c r="BG150" s="70"/>
      <c r="BH150" s="26">
        <f t="shared" si="403"/>
        <v>0</v>
      </c>
      <c r="BI150" s="6"/>
      <c r="BJ150" s="70"/>
      <c r="BK150" s="26">
        <f t="shared" si="404"/>
        <v>0</v>
      </c>
      <c r="BL150" s="6"/>
      <c r="BM150" s="70"/>
      <c r="BN150" s="26">
        <f t="shared" si="405"/>
        <v>0</v>
      </c>
      <c r="BO150" s="6"/>
      <c r="BP150" s="28">
        <f t="shared" si="406"/>
        <v>0</v>
      </c>
      <c r="BQ150" s="29">
        <f t="shared" si="407"/>
        <v>0</v>
      </c>
    </row>
    <row r="151" spans="1:69" ht="21" customHeight="1">
      <c r="A151" s="186"/>
      <c r="B151" s="151" t="s">
        <v>134</v>
      </c>
      <c r="C151" s="144" t="s">
        <v>62</v>
      </c>
      <c r="D151" s="145">
        <v>7</v>
      </c>
      <c r="E151" s="146">
        <f t="shared" si="384"/>
        <v>1.7999999999999998</v>
      </c>
      <c r="F151" s="146">
        <f t="shared" si="385"/>
        <v>3.1999999999999993</v>
      </c>
      <c r="G151" s="147">
        <v>12</v>
      </c>
      <c r="H151" s="148"/>
      <c r="I151" s="26">
        <f t="shared" si="386"/>
        <v>0</v>
      </c>
      <c r="J151" s="4"/>
      <c r="K151" s="115"/>
      <c r="L151" s="26">
        <f t="shared" si="387"/>
        <v>0</v>
      </c>
      <c r="M151" s="6"/>
      <c r="N151" s="115"/>
      <c r="O151" s="26">
        <f t="shared" si="388"/>
        <v>0</v>
      </c>
      <c r="P151" s="6"/>
      <c r="Q151" s="115"/>
      <c r="R151" s="26">
        <f t="shared" si="389"/>
        <v>0</v>
      </c>
      <c r="S151" s="6"/>
      <c r="T151" s="115"/>
      <c r="U151" s="26">
        <f t="shared" si="390"/>
        <v>0</v>
      </c>
      <c r="V151" s="6"/>
      <c r="W151" s="115"/>
      <c r="X151" s="26">
        <f t="shared" si="391"/>
        <v>0</v>
      </c>
      <c r="Y151" s="6"/>
      <c r="Z151" s="115"/>
      <c r="AA151" s="26">
        <f t="shared" si="392"/>
        <v>0</v>
      </c>
      <c r="AB151" s="6"/>
      <c r="AC151" s="115"/>
      <c r="AD151" s="26">
        <f t="shared" si="393"/>
        <v>0</v>
      </c>
      <c r="AE151" s="6"/>
      <c r="AF151" s="115"/>
      <c r="AG151" s="26">
        <f t="shared" si="394"/>
        <v>0</v>
      </c>
      <c r="AH151" s="6"/>
      <c r="AI151" s="115"/>
      <c r="AJ151" s="26">
        <f t="shared" si="395"/>
        <v>0</v>
      </c>
      <c r="AK151" s="6"/>
      <c r="AL151" s="115"/>
      <c r="AM151" s="26">
        <f t="shared" si="396"/>
        <v>0</v>
      </c>
      <c r="AN151" s="6"/>
      <c r="AO151" s="115"/>
      <c r="AP151" s="26">
        <f t="shared" si="397"/>
        <v>0</v>
      </c>
      <c r="AQ151" s="6"/>
      <c r="AR151" s="115"/>
      <c r="AS151" s="26">
        <f t="shared" si="398"/>
        <v>0</v>
      </c>
      <c r="AT151" s="6"/>
      <c r="AU151" s="115"/>
      <c r="AV151" s="26">
        <f t="shared" si="399"/>
        <v>0</v>
      </c>
      <c r="AW151" s="6"/>
      <c r="AX151" s="115"/>
      <c r="AY151" s="26">
        <f t="shared" si="400"/>
        <v>0</v>
      </c>
      <c r="AZ151" s="6"/>
      <c r="BA151" s="115"/>
      <c r="BB151" s="26">
        <f t="shared" si="401"/>
        <v>0</v>
      </c>
      <c r="BC151" s="6"/>
      <c r="BD151" s="115"/>
      <c r="BE151" s="26">
        <f t="shared" si="402"/>
        <v>0</v>
      </c>
      <c r="BF151" s="6"/>
      <c r="BG151" s="115"/>
      <c r="BH151" s="26">
        <f t="shared" si="403"/>
        <v>0</v>
      </c>
      <c r="BI151" s="6"/>
      <c r="BJ151" s="115"/>
      <c r="BK151" s="26">
        <f t="shared" si="404"/>
        <v>0</v>
      </c>
      <c r="BL151" s="6"/>
      <c r="BM151" s="115"/>
      <c r="BN151" s="26">
        <f t="shared" si="405"/>
        <v>0</v>
      </c>
      <c r="BO151" s="6"/>
      <c r="BP151" s="28">
        <f t="shared" si="406"/>
        <v>0</v>
      </c>
      <c r="BQ151" s="29">
        <f t="shared" si="407"/>
        <v>0</v>
      </c>
    </row>
    <row r="152" spans="1:69" ht="27" customHeight="1">
      <c r="A152" s="8"/>
      <c r="B152" s="8"/>
      <c r="C152" s="8"/>
      <c r="D152" s="133"/>
      <c r="E152" s="8"/>
      <c r="F152" s="8"/>
      <c r="G152" s="133"/>
      <c r="H152" s="134"/>
      <c r="I152" s="135">
        <f>SUM(I149:I151)</f>
        <v>0</v>
      </c>
      <c r="J152" s="4"/>
      <c r="K152" s="134"/>
      <c r="L152" s="135">
        <f>SUM(L149:L151)</f>
        <v>0</v>
      </c>
      <c r="M152" s="6"/>
      <c r="N152" s="134"/>
      <c r="O152" s="135">
        <f>SUM(O149:O151)</f>
        <v>0</v>
      </c>
      <c r="P152" s="6"/>
      <c r="Q152" s="134"/>
      <c r="R152" s="135">
        <f>SUM(R149:R151)</f>
        <v>0</v>
      </c>
      <c r="S152" s="6"/>
      <c r="T152" s="134"/>
      <c r="U152" s="135">
        <f>SUM(U149:U151)</f>
        <v>0</v>
      </c>
      <c r="V152" s="6"/>
      <c r="W152" s="134"/>
      <c r="X152" s="135">
        <f>SUM(X149:X151)</f>
        <v>0</v>
      </c>
      <c r="Y152" s="6"/>
      <c r="Z152" s="134"/>
      <c r="AA152" s="135">
        <f>SUM(AA149:AA151)</f>
        <v>0</v>
      </c>
      <c r="AB152" s="6"/>
      <c r="AC152" s="134"/>
      <c r="AD152" s="135">
        <f>SUM(AD149:AD151)</f>
        <v>0</v>
      </c>
      <c r="AE152" s="6"/>
      <c r="AF152" s="134"/>
      <c r="AG152" s="135">
        <f>SUM(AG149:AG151)</f>
        <v>0</v>
      </c>
      <c r="AH152" s="6"/>
      <c r="AI152" s="134"/>
      <c r="AJ152" s="135">
        <f>SUM(AJ149:AJ151)</f>
        <v>0</v>
      </c>
      <c r="AK152" s="6"/>
      <c r="AL152" s="134"/>
      <c r="AM152" s="135">
        <f>SUM(AM149:AM151)</f>
        <v>0</v>
      </c>
      <c r="AN152" s="6"/>
      <c r="AO152" s="134"/>
      <c r="AP152" s="135">
        <f>SUM(AP149:AP151)</f>
        <v>0</v>
      </c>
      <c r="AQ152" s="6"/>
      <c r="AR152" s="134"/>
      <c r="AS152" s="135">
        <f>SUM(AS149:AS151)</f>
        <v>0</v>
      </c>
      <c r="AT152" s="6"/>
      <c r="AU152" s="134"/>
      <c r="AV152" s="135">
        <f>SUM(AV149:AV151)</f>
        <v>0</v>
      </c>
      <c r="AW152" s="6"/>
      <c r="AX152" s="134"/>
      <c r="AY152" s="135">
        <f>SUM(AY149:AY151)</f>
        <v>0</v>
      </c>
      <c r="AZ152" s="6"/>
      <c r="BA152" s="134"/>
      <c r="BB152" s="135">
        <f>SUM(BB149:BB151)</f>
        <v>0</v>
      </c>
      <c r="BC152" s="6"/>
      <c r="BD152" s="134"/>
      <c r="BE152" s="135">
        <f>SUM(BE149:BE151)</f>
        <v>0</v>
      </c>
      <c r="BF152" s="6"/>
      <c r="BG152" s="134"/>
      <c r="BH152" s="135">
        <f>SUM(BH149:BH151)</f>
        <v>0</v>
      </c>
      <c r="BI152" s="6"/>
      <c r="BJ152" s="134"/>
      <c r="BK152" s="135">
        <f>SUM(BK149:BK151)</f>
        <v>0</v>
      </c>
      <c r="BL152" s="6"/>
      <c r="BM152" s="134"/>
      <c r="BN152" s="135">
        <f>SUM(BN149:BN151)</f>
        <v>0</v>
      </c>
      <c r="BO152" s="6"/>
      <c r="BP152" s="134"/>
      <c r="BQ152" s="135">
        <f>SUM(BQ149:BQ151)</f>
        <v>0</v>
      </c>
    </row>
    <row r="153" spans="1:69" ht="27" customHeight="1">
      <c r="A153" s="7"/>
      <c r="B153" s="8"/>
      <c r="C153" s="4"/>
      <c r="D153" s="5"/>
      <c r="E153" s="4"/>
      <c r="F153" s="4"/>
      <c r="G153" s="5"/>
      <c r="H153" s="152"/>
      <c r="I153" s="152"/>
      <c r="J153" s="6"/>
      <c r="K153" s="152"/>
      <c r="L153" s="152"/>
      <c r="M153" s="6"/>
      <c r="N153" s="152"/>
      <c r="O153" s="152"/>
      <c r="P153" s="6"/>
      <c r="Q153" s="152"/>
      <c r="R153" s="152"/>
      <c r="S153" s="6"/>
      <c r="T153" s="152"/>
      <c r="U153" s="152"/>
      <c r="V153" s="6"/>
      <c r="W153" s="152"/>
      <c r="X153" s="152"/>
      <c r="Y153" s="6"/>
      <c r="Z153" s="152"/>
      <c r="AA153" s="152"/>
      <c r="AB153" s="6"/>
      <c r="AC153" s="152"/>
      <c r="AD153" s="152"/>
      <c r="AE153" s="6"/>
      <c r="AF153" s="152"/>
      <c r="AG153" s="152"/>
      <c r="AH153" s="6"/>
      <c r="AI153" s="152"/>
      <c r="AJ153" s="152"/>
      <c r="AK153" s="6"/>
      <c r="AL153" s="152"/>
      <c r="AM153" s="152"/>
      <c r="AN153" s="6"/>
      <c r="AO153" s="152"/>
      <c r="AP153" s="152"/>
      <c r="AQ153" s="6"/>
      <c r="AR153" s="152"/>
      <c r="AS153" s="152"/>
      <c r="AT153" s="6"/>
      <c r="AU153" s="152"/>
      <c r="AV153" s="152"/>
      <c r="AW153" s="6"/>
      <c r="AX153" s="152"/>
      <c r="AY153" s="152"/>
      <c r="AZ153" s="6"/>
      <c r="BA153" s="152"/>
      <c r="BB153" s="152"/>
      <c r="BC153" s="6"/>
      <c r="BD153" s="152"/>
      <c r="BE153" s="152"/>
      <c r="BF153" s="6"/>
      <c r="BG153" s="152"/>
      <c r="BH153" s="152"/>
      <c r="BI153" s="6"/>
      <c r="BJ153" s="152"/>
      <c r="BK153" s="152"/>
      <c r="BL153" s="6"/>
      <c r="BM153" s="152"/>
      <c r="BN153" s="152"/>
      <c r="BO153" s="6"/>
      <c r="BP153" s="152"/>
      <c r="BQ153" s="152"/>
    </row>
    <row r="154" spans="1:69" ht="27" customHeight="1">
      <c r="A154" s="188" t="s">
        <v>135</v>
      </c>
      <c r="B154" s="153" t="s">
        <v>101</v>
      </c>
      <c r="C154" s="64" t="s">
        <v>14</v>
      </c>
      <c r="D154" s="81">
        <v>3.8</v>
      </c>
      <c r="E154" s="137">
        <f t="shared" ref="E154:E157" si="408">G154*0.15</f>
        <v>1.2</v>
      </c>
      <c r="F154" s="23">
        <f t="shared" ref="F154:F157" si="409">G154-E154-D154</f>
        <v>3</v>
      </c>
      <c r="G154" s="82">
        <v>8</v>
      </c>
      <c r="H154" s="65"/>
      <c r="I154" s="55">
        <f t="shared" ref="I154:I157" si="410">$G154*H154</f>
        <v>0</v>
      </c>
      <c r="J154" s="6"/>
      <c r="K154" s="27"/>
      <c r="L154" s="55">
        <f t="shared" ref="L154:L157" si="411">$G154*K154</f>
        <v>0</v>
      </c>
      <c r="M154" s="6"/>
      <c r="N154" s="27"/>
      <c r="O154" s="55">
        <f t="shared" ref="O154:O157" si="412">$G154*N154</f>
        <v>0</v>
      </c>
      <c r="P154" s="6"/>
      <c r="Q154" s="27"/>
      <c r="R154" s="55">
        <f t="shared" ref="R154:R157" si="413">$G154*Q154</f>
        <v>0</v>
      </c>
      <c r="S154" s="6"/>
      <c r="T154" s="27"/>
      <c r="U154" s="55">
        <f t="shared" ref="U154:U157" si="414">$G154*T154</f>
        <v>0</v>
      </c>
      <c r="V154" s="6"/>
      <c r="W154" s="27"/>
      <c r="X154" s="55">
        <f t="shared" ref="X154:X157" si="415">$G154*W154</f>
        <v>0</v>
      </c>
      <c r="Y154" s="6"/>
      <c r="Z154" s="27"/>
      <c r="AA154" s="55">
        <f t="shared" ref="AA154:AA157" si="416">$G154*Z154</f>
        <v>0</v>
      </c>
      <c r="AB154" s="6"/>
      <c r="AC154" s="27"/>
      <c r="AD154" s="55">
        <f t="shared" ref="AD154:AD157" si="417">$G154*AC154</f>
        <v>0</v>
      </c>
      <c r="AE154" s="6"/>
      <c r="AF154" s="27"/>
      <c r="AG154" s="55">
        <f t="shared" ref="AG154:AG157" si="418">$G154*AF154</f>
        <v>0</v>
      </c>
      <c r="AH154" s="6"/>
      <c r="AI154" s="27"/>
      <c r="AJ154" s="55">
        <f t="shared" ref="AJ154:AJ157" si="419">$G154*AI154</f>
        <v>0</v>
      </c>
      <c r="AK154" s="6"/>
      <c r="AL154" s="27"/>
      <c r="AM154" s="55">
        <f t="shared" ref="AM154:AM157" si="420">$G154*AL154</f>
        <v>0</v>
      </c>
      <c r="AN154" s="6"/>
      <c r="AO154" s="27"/>
      <c r="AP154" s="55">
        <f t="shared" ref="AP154:AP157" si="421">$G154*AO154</f>
        <v>0</v>
      </c>
      <c r="AQ154" s="6"/>
      <c r="AR154" s="27"/>
      <c r="AS154" s="55">
        <f t="shared" ref="AS154:AS157" si="422">$G154*AR154</f>
        <v>0</v>
      </c>
      <c r="AT154" s="6"/>
      <c r="AU154" s="27"/>
      <c r="AV154" s="55">
        <f t="shared" ref="AV154:AV157" si="423">$G154*AU154</f>
        <v>0</v>
      </c>
      <c r="AW154" s="6"/>
      <c r="AX154" s="27"/>
      <c r="AY154" s="55">
        <f t="shared" ref="AY154:AY157" si="424">$G154*AX154</f>
        <v>0</v>
      </c>
      <c r="AZ154" s="6"/>
      <c r="BA154" s="27"/>
      <c r="BB154" s="55">
        <f t="shared" ref="BB154:BB157" si="425">$G154*BA154</f>
        <v>0</v>
      </c>
      <c r="BC154" s="6"/>
      <c r="BD154" s="27"/>
      <c r="BE154" s="55">
        <f t="shared" ref="BE154:BE157" si="426">$G154*BD154</f>
        <v>0</v>
      </c>
      <c r="BF154" s="6"/>
      <c r="BG154" s="27"/>
      <c r="BH154" s="55">
        <f t="shared" ref="BH154:BH157" si="427">$G154*BG154</f>
        <v>0</v>
      </c>
      <c r="BI154" s="6"/>
      <c r="BJ154" s="27"/>
      <c r="BK154" s="55">
        <f t="shared" ref="BK154:BK157" si="428">$G154*BJ154</f>
        <v>0</v>
      </c>
      <c r="BL154" s="6"/>
      <c r="BM154" s="27"/>
      <c r="BN154" s="55">
        <f t="shared" ref="BN154:BN157" si="429">$G154*BM154</f>
        <v>0</v>
      </c>
      <c r="BO154" s="6"/>
      <c r="BP154" s="28">
        <f t="shared" ref="BP154:BP157" si="430">SUM(H154,K154,N154,Q154,T154,W154,Z154,AC154,AF154,AI154,AL154,AO154,AR154,AU154,AX154,BA154,BD154,BG154,BJ154,BM154)</f>
        <v>0</v>
      </c>
      <c r="BQ154" s="29">
        <f t="shared" ref="BQ154:BQ157" si="431">$G154*BP154</f>
        <v>0</v>
      </c>
    </row>
    <row r="155" spans="1:69" ht="27" customHeight="1">
      <c r="A155" s="181"/>
      <c r="B155" s="154" t="s">
        <v>101</v>
      </c>
      <c r="C155" s="37" t="s">
        <v>136</v>
      </c>
      <c r="D155" s="86">
        <v>6</v>
      </c>
      <c r="E155" s="141">
        <f t="shared" si="408"/>
        <v>1.7999999999999998</v>
      </c>
      <c r="F155" s="39">
        <f t="shared" si="409"/>
        <v>4.1999999999999993</v>
      </c>
      <c r="G155" s="85">
        <v>12</v>
      </c>
      <c r="H155" s="34"/>
      <c r="I155" s="26">
        <f t="shared" si="410"/>
        <v>0</v>
      </c>
      <c r="J155" s="6"/>
      <c r="K155" s="35"/>
      <c r="L155" s="26">
        <f t="shared" si="411"/>
        <v>0</v>
      </c>
      <c r="M155" s="6"/>
      <c r="N155" s="35"/>
      <c r="O155" s="26">
        <f t="shared" si="412"/>
        <v>0</v>
      </c>
      <c r="P155" s="6"/>
      <c r="Q155" s="35"/>
      <c r="R155" s="26">
        <f t="shared" si="413"/>
        <v>0</v>
      </c>
      <c r="S155" s="6"/>
      <c r="T155" s="35"/>
      <c r="U155" s="26">
        <f t="shared" si="414"/>
        <v>0</v>
      </c>
      <c r="V155" s="6"/>
      <c r="W155" s="35"/>
      <c r="X155" s="26">
        <f t="shared" si="415"/>
        <v>0</v>
      </c>
      <c r="Y155" s="6"/>
      <c r="Z155" s="35"/>
      <c r="AA155" s="26">
        <f t="shared" si="416"/>
        <v>0</v>
      </c>
      <c r="AB155" s="6"/>
      <c r="AC155" s="35"/>
      <c r="AD155" s="26">
        <f t="shared" si="417"/>
        <v>0</v>
      </c>
      <c r="AE155" s="6"/>
      <c r="AF155" s="35"/>
      <c r="AG155" s="26">
        <f t="shared" si="418"/>
        <v>0</v>
      </c>
      <c r="AH155" s="6"/>
      <c r="AI155" s="35"/>
      <c r="AJ155" s="26">
        <f t="shared" si="419"/>
        <v>0</v>
      </c>
      <c r="AK155" s="6"/>
      <c r="AL155" s="35"/>
      <c r="AM155" s="26">
        <f t="shared" si="420"/>
        <v>0</v>
      </c>
      <c r="AN155" s="6"/>
      <c r="AO155" s="35"/>
      <c r="AP155" s="26">
        <f t="shared" si="421"/>
        <v>0</v>
      </c>
      <c r="AQ155" s="6"/>
      <c r="AR155" s="35"/>
      <c r="AS155" s="26">
        <f t="shared" si="422"/>
        <v>0</v>
      </c>
      <c r="AT155" s="6"/>
      <c r="AU155" s="35"/>
      <c r="AV155" s="26">
        <f t="shared" si="423"/>
        <v>0</v>
      </c>
      <c r="AW155" s="6"/>
      <c r="AX155" s="35"/>
      <c r="AY155" s="26">
        <f t="shared" si="424"/>
        <v>0</v>
      </c>
      <c r="AZ155" s="6"/>
      <c r="BA155" s="35"/>
      <c r="BB155" s="26">
        <f t="shared" si="425"/>
        <v>0</v>
      </c>
      <c r="BC155" s="6"/>
      <c r="BD155" s="35"/>
      <c r="BE155" s="26">
        <f t="shared" si="426"/>
        <v>0</v>
      </c>
      <c r="BF155" s="6"/>
      <c r="BG155" s="35"/>
      <c r="BH155" s="26">
        <f t="shared" si="427"/>
        <v>0</v>
      </c>
      <c r="BI155" s="6"/>
      <c r="BJ155" s="35"/>
      <c r="BK155" s="26">
        <f t="shared" si="428"/>
        <v>0</v>
      </c>
      <c r="BL155" s="6"/>
      <c r="BM155" s="35"/>
      <c r="BN155" s="26">
        <f t="shared" si="429"/>
        <v>0</v>
      </c>
      <c r="BO155" s="6"/>
      <c r="BP155" s="28">
        <f t="shared" si="430"/>
        <v>0</v>
      </c>
      <c r="BQ155" s="29">
        <f t="shared" si="431"/>
        <v>0</v>
      </c>
    </row>
    <row r="156" spans="1:69" ht="27" customHeight="1">
      <c r="A156" s="181"/>
      <c r="B156" s="154" t="s">
        <v>101</v>
      </c>
      <c r="C156" s="37" t="s">
        <v>30</v>
      </c>
      <c r="D156" s="86">
        <v>12</v>
      </c>
      <c r="E156" s="141">
        <f t="shared" si="408"/>
        <v>3.3</v>
      </c>
      <c r="F156" s="39">
        <f t="shared" si="409"/>
        <v>6.6999999999999993</v>
      </c>
      <c r="G156" s="85">
        <v>22</v>
      </c>
      <c r="H156" s="34"/>
      <c r="I156" s="26">
        <f t="shared" si="410"/>
        <v>0</v>
      </c>
      <c r="J156" s="6"/>
      <c r="K156" s="35"/>
      <c r="L156" s="26">
        <f t="shared" si="411"/>
        <v>0</v>
      </c>
      <c r="M156" s="6"/>
      <c r="N156" s="35"/>
      <c r="O156" s="26">
        <f t="shared" si="412"/>
        <v>0</v>
      </c>
      <c r="P156" s="6"/>
      <c r="Q156" s="35"/>
      <c r="R156" s="26">
        <f t="shared" si="413"/>
        <v>0</v>
      </c>
      <c r="S156" s="6"/>
      <c r="T156" s="35"/>
      <c r="U156" s="26">
        <f t="shared" si="414"/>
        <v>0</v>
      </c>
      <c r="V156" s="6"/>
      <c r="W156" s="35"/>
      <c r="X156" s="26">
        <f t="shared" si="415"/>
        <v>0</v>
      </c>
      <c r="Y156" s="6"/>
      <c r="Z156" s="35"/>
      <c r="AA156" s="26">
        <f t="shared" si="416"/>
        <v>0</v>
      </c>
      <c r="AB156" s="6"/>
      <c r="AC156" s="35"/>
      <c r="AD156" s="26">
        <f t="shared" si="417"/>
        <v>0</v>
      </c>
      <c r="AE156" s="6"/>
      <c r="AF156" s="35"/>
      <c r="AG156" s="26">
        <f t="shared" si="418"/>
        <v>0</v>
      </c>
      <c r="AH156" s="6"/>
      <c r="AI156" s="35"/>
      <c r="AJ156" s="26">
        <f t="shared" si="419"/>
        <v>0</v>
      </c>
      <c r="AK156" s="6"/>
      <c r="AL156" s="35"/>
      <c r="AM156" s="26">
        <f t="shared" si="420"/>
        <v>0</v>
      </c>
      <c r="AN156" s="6"/>
      <c r="AO156" s="35"/>
      <c r="AP156" s="26">
        <f t="shared" si="421"/>
        <v>0</v>
      </c>
      <c r="AQ156" s="6"/>
      <c r="AR156" s="35"/>
      <c r="AS156" s="26">
        <f t="shared" si="422"/>
        <v>0</v>
      </c>
      <c r="AT156" s="6"/>
      <c r="AU156" s="35"/>
      <c r="AV156" s="26">
        <f t="shared" si="423"/>
        <v>0</v>
      </c>
      <c r="AW156" s="6"/>
      <c r="AX156" s="35"/>
      <c r="AY156" s="26">
        <f t="shared" si="424"/>
        <v>0</v>
      </c>
      <c r="AZ156" s="6"/>
      <c r="BA156" s="35"/>
      <c r="BB156" s="26">
        <f t="shared" si="425"/>
        <v>0</v>
      </c>
      <c r="BC156" s="6"/>
      <c r="BD156" s="35"/>
      <c r="BE156" s="26">
        <f t="shared" si="426"/>
        <v>0</v>
      </c>
      <c r="BF156" s="6"/>
      <c r="BG156" s="35"/>
      <c r="BH156" s="26">
        <f t="shared" si="427"/>
        <v>0</v>
      </c>
      <c r="BI156" s="6"/>
      <c r="BJ156" s="35"/>
      <c r="BK156" s="26">
        <f t="shared" si="428"/>
        <v>0</v>
      </c>
      <c r="BL156" s="6"/>
      <c r="BM156" s="35"/>
      <c r="BN156" s="26">
        <f t="shared" si="429"/>
        <v>0</v>
      </c>
      <c r="BO156" s="6"/>
      <c r="BP156" s="28">
        <f t="shared" si="430"/>
        <v>0</v>
      </c>
      <c r="BQ156" s="29">
        <f t="shared" si="431"/>
        <v>0</v>
      </c>
    </row>
    <row r="157" spans="1:69" ht="27" customHeight="1" thickBot="1">
      <c r="A157" s="182"/>
      <c r="B157" s="179" t="s">
        <v>137</v>
      </c>
      <c r="C157" s="42" t="s">
        <v>104</v>
      </c>
      <c r="D157" s="88">
        <v>11.3</v>
      </c>
      <c r="E157" s="146">
        <f t="shared" si="408"/>
        <v>2.6999999999999997</v>
      </c>
      <c r="F157" s="45">
        <f t="shared" si="409"/>
        <v>4</v>
      </c>
      <c r="G157" s="89">
        <v>18</v>
      </c>
      <c r="H157" s="47"/>
      <c r="I157" s="26">
        <f t="shared" si="410"/>
        <v>0</v>
      </c>
      <c r="J157" s="6"/>
      <c r="K157" s="48"/>
      <c r="L157" s="26">
        <f t="shared" si="411"/>
        <v>0</v>
      </c>
      <c r="M157" s="6"/>
      <c r="N157" s="48"/>
      <c r="O157" s="26">
        <f t="shared" si="412"/>
        <v>0</v>
      </c>
      <c r="P157" s="6"/>
      <c r="Q157" s="48"/>
      <c r="R157" s="26">
        <f t="shared" si="413"/>
        <v>0</v>
      </c>
      <c r="S157" s="6"/>
      <c r="T157" s="48"/>
      <c r="U157" s="26">
        <f t="shared" si="414"/>
        <v>0</v>
      </c>
      <c r="V157" s="6"/>
      <c r="W157" s="48"/>
      <c r="X157" s="26">
        <f t="shared" si="415"/>
        <v>0</v>
      </c>
      <c r="Y157" s="6"/>
      <c r="Z157" s="48"/>
      <c r="AA157" s="26">
        <f t="shared" si="416"/>
        <v>0</v>
      </c>
      <c r="AB157" s="6"/>
      <c r="AC157" s="48"/>
      <c r="AD157" s="26">
        <f t="shared" si="417"/>
        <v>0</v>
      </c>
      <c r="AE157" s="6"/>
      <c r="AF157" s="48"/>
      <c r="AG157" s="26">
        <f t="shared" si="418"/>
        <v>0</v>
      </c>
      <c r="AH157" s="6"/>
      <c r="AI157" s="48"/>
      <c r="AJ157" s="26">
        <f t="shared" si="419"/>
        <v>0</v>
      </c>
      <c r="AK157" s="6"/>
      <c r="AL157" s="48"/>
      <c r="AM157" s="26">
        <f t="shared" si="420"/>
        <v>0</v>
      </c>
      <c r="AN157" s="6"/>
      <c r="AO157" s="48"/>
      <c r="AP157" s="26">
        <f t="shared" si="421"/>
        <v>0</v>
      </c>
      <c r="AQ157" s="6"/>
      <c r="AR157" s="48"/>
      <c r="AS157" s="26">
        <f t="shared" si="422"/>
        <v>0</v>
      </c>
      <c r="AT157" s="6"/>
      <c r="AU157" s="48"/>
      <c r="AV157" s="26">
        <f t="shared" si="423"/>
        <v>0</v>
      </c>
      <c r="AW157" s="6"/>
      <c r="AX157" s="48"/>
      <c r="AY157" s="26">
        <f t="shared" si="424"/>
        <v>0</v>
      </c>
      <c r="AZ157" s="6"/>
      <c r="BA157" s="48"/>
      <c r="BB157" s="26">
        <f t="shared" si="425"/>
        <v>0</v>
      </c>
      <c r="BC157" s="6"/>
      <c r="BD157" s="48"/>
      <c r="BE157" s="26">
        <f t="shared" si="426"/>
        <v>0</v>
      </c>
      <c r="BF157" s="6"/>
      <c r="BG157" s="48"/>
      <c r="BH157" s="26">
        <f t="shared" si="427"/>
        <v>0</v>
      </c>
      <c r="BI157" s="6"/>
      <c r="BJ157" s="48"/>
      <c r="BK157" s="26">
        <f t="shared" si="428"/>
        <v>0</v>
      </c>
      <c r="BL157" s="6"/>
      <c r="BM157" s="48"/>
      <c r="BN157" s="26">
        <f t="shared" si="429"/>
        <v>0</v>
      </c>
      <c r="BO157" s="6"/>
      <c r="BP157" s="28">
        <f t="shared" si="430"/>
        <v>0</v>
      </c>
      <c r="BQ157" s="29">
        <f t="shared" si="431"/>
        <v>0</v>
      </c>
    </row>
    <row r="158" spans="1:69" ht="27" customHeight="1" thickBot="1">
      <c r="A158" s="8"/>
      <c r="B158" s="8"/>
      <c r="C158" s="8"/>
      <c r="D158" s="133"/>
      <c r="E158" s="8"/>
      <c r="F158" s="8"/>
      <c r="G158" s="133"/>
      <c r="H158" s="134"/>
      <c r="I158" s="135">
        <f>SUM(I154:I157)</f>
        <v>0</v>
      </c>
      <c r="J158" s="6"/>
      <c r="K158" s="134"/>
      <c r="L158" s="135">
        <f>SUM(L154:L157)</f>
        <v>0</v>
      </c>
      <c r="M158" s="6"/>
      <c r="N158" s="134"/>
      <c r="O158" s="135">
        <f>SUM(O154:O157)</f>
        <v>0</v>
      </c>
      <c r="P158" s="6"/>
      <c r="Q158" s="134"/>
      <c r="R158" s="135">
        <f>SUM(R154:R157)</f>
        <v>0</v>
      </c>
      <c r="S158" s="6"/>
      <c r="T158" s="134"/>
      <c r="U158" s="135">
        <f>SUM(U154:U157)</f>
        <v>0</v>
      </c>
      <c r="V158" s="6"/>
      <c r="W158" s="134"/>
      <c r="X158" s="135">
        <f>SUM(X154:X157)</f>
        <v>0</v>
      </c>
      <c r="Y158" s="6"/>
      <c r="Z158" s="134"/>
      <c r="AA158" s="135">
        <f>SUM(AA154:AA157)</f>
        <v>0</v>
      </c>
      <c r="AB158" s="6"/>
      <c r="AC158" s="134"/>
      <c r="AD158" s="135">
        <f>SUM(AD154:AD157)</f>
        <v>0</v>
      </c>
      <c r="AE158" s="6"/>
      <c r="AF158" s="134"/>
      <c r="AG158" s="135">
        <f>SUM(AG154:AG157)</f>
        <v>0</v>
      </c>
      <c r="AH158" s="6"/>
      <c r="AI158" s="134"/>
      <c r="AJ158" s="135">
        <f>SUM(AJ154:AJ157)</f>
        <v>0</v>
      </c>
      <c r="AK158" s="6"/>
      <c r="AL158" s="134"/>
      <c r="AM158" s="135">
        <f>SUM(AM154:AM157)</f>
        <v>0</v>
      </c>
      <c r="AN158" s="6"/>
      <c r="AO158" s="134"/>
      <c r="AP158" s="135">
        <f>SUM(AP154:AP157)</f>
        <v>0</v>
      </c>
      <c r="AQ158" s="6"/>
      <c r="AR158" s="134"/>
      <c r="AS158" s="135">
        <f>SUM(AS154:AS157)</f>
        <v>0</v>
      </c>
      <c r="AT158" s="6"/>
      <c r="AU158" s="134"/>
      <c r="AV158" s="135">
        <f>SUM(AV154:AV157)</f>
        <v>0</v>
      </c>
      <c r="AW158" s="6"/>
      <c r="AX158" s="134"/>
      <c r="AY158" s="135">
        <f>SUM(AY154:AY157)</f>
        <v>0</v>
      </c>
      <c r="AZ158" s="6"/>
      <c r="BA158" s="134"/>
      <c r="BB158" s="135">
        <f>SUM(BB154:BB157)</f>
        <v>0</v>
      </c>
      <c r="BC158" s="6"/>
      <c r="BD158" s="134"/>
      <c r="BE158" s="135">
        <f>SUM(BE154:BE157)</f>
        <v>0</v>
      </c>
      <c r="BF158" s="6"/>
      <c r="BG158" s="134"/>
      <c r="BH158" s="135">
        <f>SUM(BH154:BH157)</f>
        <v>0</v>
      </c>
      <c r="BI158" s="6"/>
      <c r="BJ158" s="134"/>
      <c r="BK158" s="135">
        <f>SUM(BK154:BK157)</f>
        <v>0</v>
      </c>
      <c r="BL158" s="6"/>
      <c r="BM158" s="134"/>
      <c r="BN158" s="135">
        <f>SUM(BN154:BN157)</f>
        <v>0</v>
      </c>
      <c r="BO158" s="6"/>
      <c r="BP158" s="134"/>
      <c r="BQ158" s="135">
        <f>SUM(BQ154:BQ157)</f>
        <v>0</v>
      </c>
    </row>
    <row r="159" spans="1:69" ht="50.25" customHeight="1">
      <c r="A159" s="7"/>
      <c r="B159" s="8"/>
      <c r="C159" s="4"/>
      <c r="D159" s="5"/>
      <c r="E159" s="4"/>
      <c r="F159" s="4"/>
      <c r="G159" s="5"/>
      <c r="H159" s="152"/>
      <c r="I159" s="152"/>
      <c r="J159" s="6"/>
      <c r="K159" s="152"/>
      <c r="L159" s="152"/>
      <c r="M159" s="6"/>
      <c r="N159" s="152"/>
      <c r="O159" s="152"/>
      <c r="P159" s="6"/>
      <c r="Q159" s="152"/>
      <c r="R159" s="152"/>
      <c r="S159" s="6"/>
      <c r="T159" s="152"/>
      <c r="U159" s="152"/>
      <c r="V159" s="6"/>
      <c r="W159" s="152"/>
      <c r="X159" s="152"/>
      <c r="Y159" s="6"/>
      <c r="Z159" s="152"/>
      <c r="AA159" s="152"/>
      <c r="AB159" s="6"/>
      <c r="AC159" s="152"/>
      <c r="AD159" s="152"/>
      <c r="AE159" s="6"/>
      <c r="AF159" s="152"/>
      <c r="AG159" s="152"/>
      <c r="AH159" s="6"/>
      <c r="AI159" s="152"/>
      <c r="AJ159" s="152"/>
      <c r="AK159" s="6"/>
      <c r="AL159" s="152"/>
      <c r="AM159" s="152"/>
      <c r="AN159" s="6"/>
      <c r="AO159" s="152"/>
      <c r="AP159" s="152"/>
      <c r="AQ159" s="6"/>
      <c r="AR159" s="152"/>
      <c r="AS159" s="152"/>
      <c r="AT159" s="6"/>
      <c r="AU159" s="152"/>
      <c r="AV159" s="152"/>
      <c r="AW159" s="6"/>
      <c r="AX159" s="152"/>
      <c r="AY159" s="152"/>
      <c r="AZ159" s="6"/>
      <c r="BA159" s="152"/>
      <c r="BB159" s="152"/>
      <c r="BC159" s="6"/>
      <c r="BD159" s="152"/>
      <c r="BE159" s="152"/>
      <c r="BF159" s="6"/>
      <c r="BG159" s="152"/>
      <c r="BH159" s="152"/>
      <c r="BI159" s="6"/>
      <c r="BJ159" s="152"/>
      <c r="BK159" s="152"/>
      <c r="BL159" s="6"/>
      <c r="BM159" s="152"/>
      <c r="BN159" s="152"/>
      <c r="BO159" s="6"/>
      <c r="BP159" s="152"/>
      <c r="BQ159" s="152"/>
    </row>
    <row r="160" spans="1:69" ht="27" customHeight="1">
      <c r="A160" s="184" t="s">
        <v>138</v>
      </c>
      <c r="B160" s="153" t="s">
        <v>139</v>
      </c>
      <c r="C160" s="64" t="s">
        <v>44</v>
      </c>
      <c r="D160" s="81">
        <v>0.8</v>
      </c>
      <c r="E160" s="23">
        <f t="shared" ref="E160:E171" si="432">G160*0.15</f>
        <v>0.3</v>
      </c>
      <c r="F160" s="23">
        <f t="shared" ref="F160:F171" si="433">G160-E160-D160</f>
        <v>0.89999999999999991</v>
      </c>
      <c r="G160" s="155">
        <v>2</v>
      </c>
      <c r="H160" s="65"/>
      <c r="I160" s="55">
        <f t="shared" ref="I160:I171" si="434">$G160*H160</f>
        <v>0</v>
      </c>
      <c r="J160" s="6"/>
      <c r="K160" s="27"/>
      <c r="L160" s="55">
        <f t="shared" ref="L160:L171" si="435">$G160*K160</f>
        <v>0</v>
      </c>
      <c r="M160" s="6"/>
      <c r="N160" s="27"/>
      <c r="O160" s="55">
        <f t="shared" ref="O160:O171" si="436">$G160*N160</f>
        <v>0</v>
      </c>
      <c r="P160" s="6"/>
      <c r="Q160" s="27"/>
      <c r="R160" s="55">
        <f t="shared" ref="R160:R171" si="437">$G160*Q160</f>
        <v>0</v>
      </c>
      <c r="S160" s="6"/>
      <c r="T160" s="27"/>
      <c r="U160" s="55">
        <f t="shared" ref="U160:U171" si="438">$G160*T160</f>
        <v>0</v>
      </c>
      <c r="V160" s="6"/>
      <c r="W160" s="27"/>
      <c r="X160" s="55">
        <f t="shared" ref="X160:X171" si="439">$G160*W160</f>
        <v>0</v>
      </c>
      <c r="Y160" s="6"/>
      <c r="Z160" s="27"/>
      <c r="AA160" s="55">
        <f t="shared" ref="AA160:AA171" si="440">$G160*Z160</f>
        <v>0</v>
      </c>
      <c r="AB160" s="6"/>
      <c r="AC160" s="27"/>
      <c r="AD160" s="55">
        <f t="shared" ref="AD160:AD171" si="441">$G160*AC160</f>
        <v>0</v>
      </c>
      <c r="AE160" s="6"/>
      <c r="AF160" s="27"/>
      <c r="AG160" s="55">
        <f t="shared" ref="AG160:AG171" si="442">$G160*AF160</f>
        <v>0</v>
      </c>
      <c r="AH160" s="6"/>
      <c r="AI160" s="27"/>
      <c r="AJ160" s="55">
        <f t="shared" ref="AJ160:AJ171" si="443">$G160*AI160</f>
        <v>0</v>
      </c>
      <c r="AK160" s="6"/>
      <c r="AL160" s="27"/>
      <c r="AM160" s="55">
        <f t="shared" ref="AM160:AM171" si="444">$G160*AL160</f>
        <v>0</v>
      </c>
      <c r="AN160" s="6"/>
      <c r="AO160" s="27"/>
      <c r="AP160" s="55">
        <f t="shared" ref="AP160:AP171" si="445">$G160*AO160</f>
        <v>0</v>
      </c>
      <c r="AQ160" s="6"/>
      <c r="AR160" s="27"/>
      <c r="AS160" s="55">
        <f t="shared" ref="AS160:AS171" si="446">$G160*AR160</f>
        <v>0</v>
      </c>
      <c r="AT160" s="6"/>
      <c r="AU160" s="27"/>
      <c r="AV160" s="55">
        <f t="shared" ref="AV160:AV171" si="447">$G160*AU160</f>
        <v>0</v>
      </c>
      <c r="AW160" s="6"/>
      <c r="AX160" s="27"/>
      <c r="AY160" s="55">
        <f t="shared" ref="AY160:AY171" si="448">$G160*AX160</f>
        <v>0</v>
      </c>
      <c r="AZ160" s="6"/>
      <c r="BA160" s="27"/>
      <c r="BB160" s="55">
        <f t="shared" ref="BB160:BB171" si="449">$G160*BA160</f>
        <v>0</v>
      </c>
      <c r="BC160" s="6"/>
      <c r="BD160" s="27"/>
      <c r="BE160" s="55">
        <f t="shared" ref="BE160:BE171" si="450">$G160*BD160</f>
        <v>0</v>
      </c>
      <c r="BF160" s="6"/>
      <c r="BG160" s="27"/>
      <c r="BH160" s="55">
        <f t="shared" ref="BH160:BH171" si="451">$G160*BG160</f>
        <v>0</v>
      </c>
      <c r="BI160" s="6"/>
      <c r="BJ160" s="27"/>
      <c r="BK160" s="55">
        <f t="shared" ref="BK160:BK171" si="452">$G160*BJ160</f>
        <v>0</v>
      </c>
      <c r="BL160" s="6"/>
      <c r="BM160" s="27"/>
      <c r="BN160" s="55">
        <f t="shared" ref="BN160:BN171" si="453">$G160*BM160</f>
        <v>0</v>
      </c>
      <c r="BO160" s="6"/>
      <c r="BP160" s="28">
        <f t="shared" ref="BP160:BP171" si="454">SUM(H160,K160,N160,Q160,T160,W160,Z160,AC160,AF160,AI160,AL160,AO160,AR160,AU160,AX160,BA160,BD160,BG160,BJ160,BM160)</f>
        <v>0</v>
      </c>
      <c r="BQ160" s="29">
        <f t="shared" ref="BQ160:BQ171" si="455">$G160*BP160</f>
        <v>0</v>
      </c>
    </row>
    <row r="161" spans="1:69" ht="27" customHeight="1">
      <c r="A161" s="185"/>
      <c r="B161" s="156" t="s">
        <v>139</v>
      </c>
      <c r="C161" s="31" t="s">
        <v>62</v>
      </c>
      <c r="D161" s="93">
        <v>1.6</v>
      </c>
      <c r="E161" s="141">
        <f t="shared" si="432"/>
        <v>0.52500000000000002</v>
      </c>
      <c r="F161" s="39">
        <f t="shared" si="433"/>
        <v>1.375</v>
      </c>
      <c r="G161" s="157">
        <v>3.5</v>
      </c>
      <c r="H161" s="34"/>
      <c r="I161" s="26">
        <f t="shared" si="434"/>
        <v>0</v>
      </c>
      <c r="J161" s="6"/>
      <c r="K161" s="35"/>
      <c r="L161" s="26">
        <f t="shared" si="435"/>
        <v>0</v>
      </c>
      <c r="M161" s="6"/>
      <c r="N161" s="35"/>
      <c r="O161" s="26">
        <f t="shared" si="436"/>
        <v>0</v>
      </c>
      <c r="P161" s="6"/>
      <c r="Q161" s="35"/>
      <c r="R161" s="26">
        <f t="shared" si="437"/>
        <v>0</v>
      </c>
      <c r="S161" s="6"/>
      <c r="T161" s="35"/>
      <c r="U161" s="26">
        <f t="shared" si="438"/>
        <v>0</v>
      </c>
      <c r="V161" s="6"/>
      <c r="W161" s="35"/>
      <c r="X161" s="26">
        <f t="shared" si="439"/>
        <v>0</v>
      </c>
      <c r="Y161" s="6"/>
      <c r="Z161" s="35"/>
      <c r="AA161" s="26">
        <f t="shared" si="440"/>
        <v>0</v>
      </c>
      <c r="AB161" s="6"/>
      <c r="AC161" s="35"/>
      <c r="AD161" s="26">
        <f t="shared" si="441"/>
        <v>0</v>
      </c>
      <c r="AE161" s="6"/>
      <c r="AF161" s="35"/>
      <c r="AG161" s="26">
        <f t="shared" si="442"/>
        <v>0</v>
      </c>
      <c r="AH161" s="6"/>
      <c r="AI161" s="35"/>
      <c r="AJ161" s="26">
        <f t="shared" si="443"/>
        <v>0</v>
      </c>
      <c r="AK161" s="6"/>
      <c r="AL161" s="35"/>
      <c r="AM161" s="26">
        <f t="shared" si="444"/>
        <v>0</v>
      </c>
      <c r="AN161" s="6"/>
      <c r="AO161" s="35"/>
      <c r="AP161" s="26">
        <f t="shared" si="445"/>
        <v>0</v>
      </c>
      <c r="AQ161" s="6"/>
      <c r="AR161" s="35"/>
      <c r="AS161" s="26">
        <f t="shared" si="446"/>
        <v>0</v>
      </c>
      <c r="AT161" s="6"/>
      <c r="AU161" s="35"/>
      <c r="AV161" s="26">
        <f t="shared" si="447"/>
        <v>0</v>
      </c>
      <c r="AW161" s="6"/>
      <c r="AX161" s="35"/>
      <c r="AY161" s="26">
        <f t="shared" si="448"/>
        <v>0</v>
      </c>
      <c r="AZ161" s="6"/>
      <c r="BA161" s="35"/>
      <c r="BB161" s="26">
        <f t="shared" si="449"/>
        <v>0</v>
      </c>
      <c r="BC161" s="6"/>
      <c r="BD161" s="35"/>
      <c r="BE161" s="26">
        <f t="shared" si="450"/>
        <v>0</v>
      </c>
      <c r="BF161" s="6"/>
      <c r="BG161" s="35"/>
      <c r="BH161" s="26">
        <f t="shared" si="451"/>
        <v>0</v>
      </c>
      <c r="BI161" s="6"/>
      <c r="BJ161" s="35"/>
      <c r="BK161" s="26">
        <f t="shared" si="452"/>
        <v>0</v>
      </c>
      <c r="BL161" s="6"/>
      <c r="BM161" s="35"/>
      <c r="BN161" s="26">
        <f t="shared" si="453"/>
        <v>0</v>
      </c>
      <c r="BO161" s="6"/>
      <c r="BP161" s="28">
        <f t="shared" si="454"/>
        <v>0</v>
      </c>
      <c r="BQ161" s="29">
        <f t="shared" si="455"/>
        <v>0</v>
      </c>
    </row>
    <row r="162" spans="1:69" ht="27" customHeight="1">
      <c r="A162" s="185"/>
      <c r="B162" s="154" t="s">
        <v>140</v>
      </c>
      <c r="C162" s="37" t="s">
        <v>44</v>
      </c>
      <c r="D162" s="86">
        <v>1.1000000000000001</v>
      </c>
      <c r="E162" s="141">
        <f t="shared" si="432"/>
        <v>0.3</v>
      </c>
      <c r="F162" s="39">
        <f t="shared" si="433"/>
        <v>0.59999999999999987</v>
      </c>
      <c r="G162" s="157">
        <v>2</v>
      </c>
      <c r="H162" s="34"/>
      <c r="I162" s="26">
        <f t="shared" si="434"/>
        <v>0</v>
      </c>
      <c r="J162" s="6"/>
      <c r="K162" s="35"/>
      <c r="L162" s="26">
        <f t="shared" si="435"/>
        <v>0</v>
      </c>
      <c r="M162" s="6"/>
      <c r="N162" s="35"/>
      <c r="O162" s="26">
        <f t="shared" si="436"/>
        <v>0</v>
      </c>
      <c r="P162" s="6"/>
      <c r="Q162" s="35"/>
      <c r="R162" s="26">
        <f t="shared" si="437"/>
        <v>0</v>
      </c>
      <c r="S162" s="6"/>
      <c r="T162" s="35"/>
      <c r="U162" s="26">
        <f t="shared" si="438"/>
        <v>0</v>
      </c>
      <c r="V162" s="6"/>
      <c r="W162" s="35"/>
      <c r="X162" s="26">
        <f t="shared" si="439"/>
        <v>0</v>
      </c>
      <c r="Y162" s="6"/>
      <c r="Z162" s="35"/>
      <c r="AA162" s="26">
        <f t="shared" si="440"/>
        <v>0</v>
      </c>
      <c r="AB162" s="6"/>
      <c r="AC162" s="35"/>
      <c r="AD162" s="26">
        <f t="shared" si="441"/>
        <v>0</v>
      </c>
      <c r="AE162" s="6"/>
      <c r="AF162" s="35"/>
      <c r="AG162" s="26">
        <f t="shared" si="442"/>
        <v>0</v>
      </c>
      <c r="AH162" s="6"/>
      <c r="AI162" s="35"/>
      <c r="AJ162" s="26">
        <f t="shared" si="443"/>
        <v>0</v>
      </c>
      <c r="AK162" s="6"/>
      <c r="AL162" s="35"/>
      <c r="AM162" s="26">
        <f t="shared" si="444"/>
        <v>0</v>
      </c>
      <c r="AN162" s="6"/>
      <c r="AO162" s="35"/>
      <c r="AP162" s="26">
        <f t="shared" si="445"/>
        <v>0</v>
      </c>
      <c r="AQ162" s="6"/>
      <c r="AR162" s="35"/>
      <c r="AS162" s="26">
        <f t="shared" si="446"/>
        <v>0</v>
      </c>
      <c r="AT162" s="6"/>
      <c r="AU162" s="35"/>
      <c r="AV162" s="26">
        <f t="shared" si="447"/>
        <v>0</v>
      </c>
      <c r="AW162" s="6"/>
      <c r="AX162" s="35"/>
      <c r="AY162" s="26">
        <f t="shared" si="448"/>
        <v>0</v>
      </c>
      <c r="AZ162" s="6"/>
      <c r="BA162" s="35"/>
      <c r="BB162" s="26">
        <f t="shared" si="449"/>
        <v>0</v>
      </c>
      <c r="BC162" s="6"/>
      <c r="BD162" s="35"/>
      <c r="BE162" s="26">
        <f t="shared" si="450"/>
        <v>0</v>
      </c>
      <c r="BF162" s="6"/>
      <c r="BG162" s="35"/>
      <c r="BH162" s="26">
        <f t="shared" si="451"/>
        <v>0</v>
      </c>
      <c r="BI162" s="6"/>
      <c r="BJ162" s="35"/>
      <c r="BK162" s="26">
        <f t="shared" si="452"/>
        <v>0</v>
      </c>
      <c r="BL162" s="6"/>
      <c r="BM162" s="35"/>
      <c r="BN162" s="26">
        <f t="shared" si="453"/>
        <v>0</v>
      </c>
      <c r="BO162" s="6"/>
      <c r="BP162" s="28">
        <f t="shared" si="454"/>
        <v>0</v>
      </c>
      <c r="BQ162" s="29">
        <f t="shared" si="455"/>
        <v>0</v>
      </c>
    </row>
    <row r="163" spans="1:69" ht="27" customHeight="1">
      <c r="A163" s="185"/>
      <c r="B163" s="154" t="s">
        <v>140</v>
      </c>
      <c r="C163" s="37" t="s">
        <v>62</v>
      </c>
      <c r="D163" s="86">
        <v>2.2000000000000002</v>
      </c>
      <c r="E163" s="141">
        <f t="shared" si="432"/>
        <v>0.52500000000000002</v>
      </c>
      <c r="F163" s="39">
        <f t="shared" si="433"/>
        <v>0.77499999999999991</v>
      </c>
      <c r="G163" s="157">
        <v>3.5</v>
      </c>
      <c r="H163" s="34"/>
      <c r="I163" s="26">
        <f t="shared" si="434"/>
        <v>0</v>
      </c>
      <c r="J163" s="6"/>
      <c r="K163" s="35"/>
      <c r="L163" s="26">
        <f t="shared" si="435"/>
        <v>0</v>
      </c>
      <c r="M163" s="6"/>
      <c r="N163" s="35"/>
      <c r="O163" s="26">
        <f t="shared" si="436"/>
        <v>0</v>
      </c>
      <c r="P163" s="6"/>
      <c r="Q163" s="35"/>
      <c r="R163" s="26">
        <f t="shared" si="437"/>
        <v>0</v>
      </c>
      <c r="S163" s="6"/>
      <c r="T163" s="35"/>
      <c r="U163" s="26">
        <f t="shared" si="438"/>
        <v>0</v>
      </c>
      <c r="V163" s="6"/>
      <c r="W163" s="35"/>
      <c r="X163" s="26">
        <f t="shared" si="439"/>
        <v>0</v>
      </c>
      <c r="Y163" s="6"/>
      <c r="Z163" s="35"/>
      <c r="AA163" s="26">
        <f t="shared" si="440"/>
        <v>0</v>
      </c>
      <c r="AB163" s="6"/>
      <c r="AC163" s="35"/>
      <c r="AD163" s="26">
        <f t="shared" si="441"/>
        <v>0</v>
      </c>
      <c r="AE163" s="6"/>
      <c r="AF163" s="35"/>
      <c r="AG163" s="26">
        <f t="shared" si="442"/>
        <v>0</v>
      </c>
      <c r="AH163" s="6"/>
      <c r="AI163" s="35"/>
      <c r="AJ163" s="26">
        <f t="shared" si="443"/>
        <v>0</v>
      </c>
      <c r="AK163" s="6"/>
      <c r="AL163" s="35"/>
      <c r="AM163" s="26">
        <f t="shared" si="444"/>
        <v>0</v>
      </c>
      <c r="AN163" s="6"/>
      <c r="AO163" s="35"/>
      <c r="AP163" s="26">
        <f t="shared" si="445"/>
        <v>0</v>
      </c>
      <c r="AQ163" s="6"/>
      <c r="AR163" s="35"/>
      <c r="AS163" s="26">
        <f t="shared" si="446"/>
        <v>0</v>
      </c>
      <c r="AT163" s="6"/>
      <c r="AU163" s="35"/>
      <c r="AV163" s="26">
        <f t="shared" si="447"/>
        <v>0</v>
      </c>
      <c r="AW163" s="6"/>
      <c r="AX163" s="35"/>
      <c r="AY163" s="26">
        <f t="shared" si="448"/>
        <v>0</v>
      </c>
      <c r="AZ163" s="6"/>
      <c r="BA163" s="35"/>
      <c r="BB163" s="26">
        <f t="shared" si="449"/>
        <v>0</v>
      </c>
      <c r="BC163" s="6"/>
      <c r="BD163" s="35"/>
      <c r="BE163" s="26">
        <f t="shared" si="450"/>
        <v>0</v>
      </c>
      <c r="BF163" s="6"/>
      <c r="BG163" s="35"/>
      <c r="BH163" s="26">
        <f t="shared" si="451"/>
        <v>0</v>
      </c>
      <c r="BI163" s="6"/>
      <c r="BJ163" s="35"/>
      <c r="BK163" s="26">
        <f t="shared" si="452"/>
        <v>0</v>
      </c>
      <c r="BL163" s="6"/>
      <c r="BM163" s="35"/>
      <c r="BN163" s="26">
        <f t="shared" si="453"/>
        <v>0</v>
      </c>
      <c r="BO163" s="6"/>
      <c r="BP163" s="28">
        <f t="shared" si="454"/>
        <v>0</v>
      </c>
      <c r="BQ163" s="29">
        <f t="shared" si="455"/>
        <v>0</v>
      </c>
    </row>
    <row r="164" spans="1:69" ht="27" customHeight="1">
      <c r="A164" s="185"/>
      <c r="B164" s="154" t="s">
        <v>141</v>
      </c>
      <c r="C164" s="37" t="s">
        <v>44</v>
      </c>
      <c r="D164" s="86">
        <v>0.8</v>
      </c>
      <c r="E164" s="141">
        <f t="shared" si="432"/>
        <v>0.3</v>
      </c>
      <c r="F164" s="39">
        <f t="shared" si="433"/>
        <v>0.89999999999999991</v>
      </c>
      <c r="G164" s="157">
        <v>2</v>
      </c>
      <c r="H164" s="34"/>
      <c r="I164" s="26">
        <f t="shared" si="434"/>
        <v>0</v>
      </c>
      <c r="J164" s="6"/>
      <c r="K164" s="35"/>
      <c r="L164" s="26">
        <f t="shared" si="435"/>
        <v>0</v>
      </c>
      <c r="M164" s="6"/>
      <c r="N164" s="35"/>
      <c r="O164" s="26">
        <f t="shared" si="436"/>
        <v>0</v>
      </c>
      <c r="P164" s="6"/>
      <c r="Q164" s="35"/>
      <c r="R164" s="26">
        <f t="shared" si="437"/>
        <v>0</v>
      </c>
      <c r="S164" s="6"/>
      <c r="T164" s="35"/>
      <c r="U164" s="26">
        <f t="shared" si="438"/>
        <v>0</v>
      </c>
      <c r="V164" s="6"/>
      <c r="W164" s="35"/>
      <c r="X164" s="26">
        <f t="shared" si="439"/>
        <v>0</v>
      </c>
      <c r="Y164" s="6"/>
      <c r="Z164" s="35"/>
      <c r="AA164" s="26">
        <f t="shared" si="440"/>
        <v>0</v>
      </c>
      <c r="AB164" s="6"/>
      <c r="AC164" s="35"/>
      <c r="AD164" s="26">
        <f t="shared" si="441"/>
        <v>0</v>
      </c>
      <c r="AE164" s="6"/>
      <c r="AF164" s="35"/>
      <c r="AG164" s="26">
        <f t="shared" si="442"/>
        <v>0</v>
      </c>
      <c r="AH164" s="6"/>
      <c r="AI164" s="35"/>
      <c r="AJ164" s="26">
        <f t="shared" si="443"/>
        <v>0</v>
      </c>
      <c r="AK164" s="6"/>
      <c r="AL164" s="35"/>
      <c r="AM164" s="26">
        <f t="shared" si="444"/>
        <v>0</v>
      </c>
      <c r="AN164" s="6"/>
      <c r="AO164" s="35"/>
      <c r="AP164" s="26">
        <f t="shared" si="445"/>
        <v>0</v>
      </c>
      <c r="AQ164" s="6"/>
      <c r="AR164" s="35"/>
      <c r="AS164" s="26">
        <f t="shared" si="446"/>
        <v>0</v>
      </c>
      <c r="AT164" s="6"/>
      <c r="AU164" s="35"/>
      <c r="AV164" s="26">
        <f t="shared" si="447"/>
        <v>0</v>
      </c>
      <c r="AW164" s="6"/>
      <c r="AX164" s="35"/>
      <c r="AY164" s="26">
        <f t="shared" si="448"/>
        <v>0</v>
      </c>
      <c r="AZ164" s="6"/>
      <c r="BA164" s="35"/>
      <c r="BB164" s="26">
        <f t="shared" si="449"/>
        <v>0</v>
      </c>
      <c r="BC164" s="6"/>
      <c r="BD164" s="35"/>
      <c r="BE164" s="26">
        <f t="shared" si="450"/>
        <v>0</v>
      </c>
      <c r="BF164" s="6"/>
      <c r="BG164" s="35"/>
      <c r="BH164" s="26">
        <f t="shared" si="451"/>
        <v>0</v>
      </c>
      <c r="BI164" s="6"/>
      <c r="BJ164" s="35"/>
      <c r="BK164" s="26">
        <f t="shared" si="452"/>
        <v>0</v>
      </c>
      <c r="BL164" s="6"/>
      <c r="BM164" s="35"/>
      <c r="BN164" s="26">
        <f t="shared" si="453"/>
        <v>0</v>
      </c>
      <c r="BO164" s="6"/>
      <c r="BP164" s="28">
        <f t="shared" si="454"/>
        <v>0</v>
      </c>
      <c r="BQ164" s="29">
        <f t="shared" si="455"/>
        <v>0</v>
      </c>
    </row>
    <row r="165" spans="1:69" ht="27" customHeight="1">
      <c r="A165" s="185"/>
      <c r="B165" s="154" t="s">
        <v>141</v>
      </c>
      <c r="C165" s="158" t="s">
        <v>62</v>
      </c>
      <c r="D165" s="159">
        <v>1.6</v>
      </c>
      <c r="E165" s="141">
        <f t="shared" si="432"/>
        <v>0.52500000000000002</v>
      </c>
      <c r="F165" s="39">
        <f t="shared" si="433"/>
        <v>1.375</v>
      </c>
      <c r="G165" s="157">
        <v>3.5</v>
      </c>
      <c r="H165" s="34"/>
      <c r="I165" s="26">
        <f t="shared" si="434"/>
        <v>0</v>
      </c>
      <c r="J165" s="6"/>
      <c r="K165" s="35"/>
      <c r="L165" s="26">
        <f t="shared" si="435"/>
        <v>0</v>
      </c>
      <c r="M165" s="6"/>
      <c r="N165" s="35"/>
      <c r="O165" s="26">
        <f t="shared" si="436"/>
        <v>0</v>
      </c>
      <c r="P165" s="6"/>
      <c r="Q165" s="35"/>
      <c r="R165" s="26">
        <f t="shared" si="437"/>
        <v>0</v>
      </c>
      <c r="S165" s="6"/>
      <c r="T165" s="35"/>
      <c r="U165" s="26">
        <f t="shared" si="438"/>
        <v>0</v>
      </c>
      <c r="V165" s="6"/>
      <c r="W165" s="35"/>
      <c r="X165" s="26">
        <f t="shared" si="439"/>
        <v>0</v>
      </c>
      <c r="Y165" s="6"/>
      <c r="Z165" s="35"/>
      <c r="AA165" s="26">
        <f t="shared" si="440"/>
        <v>0</v>
      </c>
      <c r="AB165" s="6"/>
      <c r="AC165" s="35"/>
      <c r="AD165" s="26">
        <f t="shared" si="441"/>
        <v>0</v>
      </c>
      <c r="AE165" s="6"/>
      <c r="AF165" s="35"/>
      <c r="AG165" s="26">
        <f t="shared" si="442"/>
        <v>0</v>
      </c>
      <c r="AH165" s="6"/>
      <c r="AI165" s="35"/>
      <c r="AJ165" s="26">
        <f t="shared" si="443"/>
        <v>0</v>
      </c>
      <c r="AK165" s="6"/>
      <c r="AL165" s="35"/>
      <c r="AM165" s="26">
        <f t="shared" si="444"/>
        <v>0</v>
      </c>
      <c r="AN165" s="6"/>
      <c r="AO165" s="35"/>
      <c r="AP165" s="26">
        <f t="shared" si="445"/>
        <v>0</v>
      </c>
      <c r="AQ165" s="6"/>
      <c r="AR165" s="35"/>
      <c r="AS165" s="26">
        <f t="shared" si="446"/>
        <v>0</v>
      </c>
      <c r="AT165" s="6"/>
      <c r="AU165" s="35"/>
      <c r="AV165" s="26">
        <f t="shared" si="447"/>
        <v>0</v>
      </c>
      <c r="AW165" s="6"/>
      <c r="AX165" s="35"/>
      <c r="AY165" s="26">
        <f t="shared" si="448"/>
        <v>0</v>
      </c>
      <c r="AZ165" s="6"/>
      <c r="BA165" s="35"/>
      <c r="BB165" s="26">
        <f t="shared" si="449"/>
        <v>0</v>
      </c>
      <c r="BC165" s="6"/>
      <c r="BD165" s="35"/>
      <c r="BE165" s="26">
        <f t="shared" si="450"/>
        <v>0</v>
      </c>
      <c r="BF165" s="6"/>
      <c r="BG165" s="35"/>
      <c r="BH165" s="26">
        <f t="shared" si="451"/>
        <v>0</v>
      </c>
      <c r="BI165" s="6"/>
      <c r="BJ165" s="35"/>
      <c r="BK165" s="26">
        <f t="shared" si="452"/>
        <v>0</v>
      </c>
      <c r="BL165" s="6"/>
      <c r="BM165" s="35"/>
      <c r="BN165" s="26">
        <f t="shared" si="453"/>
        <v>0</v>
      </c>
      <c r="BO165" s="6"/>
      <c r="BP165" s="28">
        <f t="shared" si="454"/>
        <v>0</v>
      </c>
      <c r="BQ165" s="29">
        <f t="shared" si="455"/>
        <v>0</v>
      </c>
    </row>
    <row r="166" spans="1:69" ht="27" customHeight="1">
      <c r="A166" s="185"/>
      <c r="B166" s="160" t="s">
        <v>142</v>
      </c>
      <c r="C166" s="57" t="s">
        <v>44</v>
      </c>
      <c r="D166" s="106">
        <v>0.75</v>
      </c>
      <c r="E166" s="141">
        <f t="shared" si="432"/>
        <v>0.375</v>
      </c>
      <c r="F166" s="39">
        <f t="shared" si="433"/>
        <v>1.375</v>
      </c>
      <c r="G166" s="157">
        <v>2.5</v>
      </c>
      <c r="H166" s="34"/>
      <c r="I166" s="26">
        <f t="shared" si="434"/>
        <v>0</v>
      </c>
      <c r="J166" s="6"/>
      <c r="K166" s="35"/>
      <c r="L166" s="26">
        <f t="shared" si="435"/>
        <v>0</v>
      </c>
      <c r="M166" s="6"/>
      <c r="N166" s="35"/>
      <c r="O166" s="26">
        <f t="shared" si="436"/>
        <v>0</v>
      </c>
      <c r="P166" s="6"/>
      <c r="Q166" s="35"/>
      <c r="R166" s="26">
        <f t="shared" si="437"/>
        <v>0</v>
      </c>
      <c r="S166" s="6"/>
      <c r="T166" s="35"/>
      <c r="U166" s="26">
        <f t="shared" si="438"/>
        <v>0</v>
      </c>
      <c r="V166" s="6"/>
      <c r="W166" s="35"/>
      <c r="X166" s="26">
        <f t="shared" si="439"/>
        <v>0</v>
      </c>
      <c r="Y166" s="6"/>
      <c r="Z166" s="35"/>
      <c r="AA166" s="26">
        <f t="shared" si="440"/>
        <v>0</v>
      </c>
      <c r="AB166" s="6"/>
      <c r="AC166" s="35"/>
      <c r="AD166" s="26">
        <f t="shared" si="441"/>
        <v>0</v>
      </c>
      <c r="AE166" s="6"/>
      <c r="AF166" s="35"/>
      <c r="AG166" s="26">
        <f t="shared" si="442"/>
        <v>0</v>
      </c>
      <c r="AH166" s="6"/>
      <c r="AI166" s="35"/>
      <c r="AJ166" s="26">
        <f t="shared" si="443"/>
        <v>0</v>
      </c>
      <c r="AK166" s="6"/>
      <c r="AL166" s="35"/>
      <c r="AM166" s="26">
        <f t="shared" si="444"/>
        <v>0</v>
      </c>
      <c r="AN166" s="6"/>
      <c r="AO166" s="35"/>
      <c r="AP166" s="26">
        <f t="shared" si="445"/>
        <v>0</v>
      </c>
      <c r="AQ166" s="6"/>
      <c r="AR166" s="35"/>
      <c r="AS166" s="26">
        <f t="shared" si="446"/>
        <v>0</v>
      </c>
      <c r="AT166" s="6"/>
      <c r="AU166" s="35"/>
      <c r="AV166" s="26">
        <f t="shared" si="447"/>
        <v>0</v>
      </c>
      <c r="AW166" s="6"/>
      <c r="AX166" s="35"/>
      <c r="AY166" s="26">
        <f t="shared" si="448"/>
        <v>0</v>
      </c>
      <c r="AZ166" s="6"/>
      <c r="BA166" s="35"/>
      <c r="BB166" s="26">
        <f t="shared" si="449"/>
        <v>0</v>
      </c>
      <c r="BC166" s="6"/>
      <c r="BD166" s="35"/>
      <c r="BE166" s="26">
        <f t="shared" si="450"/>
        <v>0</v>
      </c>
      <c r="BF166" s="6"/>
      <c r="BG166" s="35"/>
      <c r="BH166" s="26">
        <f t="shared" si="451"/>
        <v>0</v>
      </c>
      <c r="BI166" s="6"/>
      <c r="BJ166" s="35"/>
      <c r="BK166" s="26">
        <f t="shared" si="452"/>
        <v>0</v>
      </c>
      <c r="BL166" s="6"/>
      <c r="BM166" s="35"/>
      <c r="BN166" s="26">
        <f t="shared" si="453"/>
        <v>0</v>
      </c>
      <c r="BO166" s="6"/>
      <c r="BP166" s="28">
        <f t="shared" si="454"/>
        <v>0</v>
      </c>
      <c r="BQ166" s="29">
        <f t="shared" si="455"/>
        <v>0</v>
      </c>
    </row>
    <row r="167" spans="1:69" ht="27" customHeight="1">
      <c r="A167" s="185"/>
      <c r="B167" s="160" t="s">
        <v>142</v>
      </c>
      <c r="C167" s="57" t="s">
        <v>62</v>
      </c>
      <c r="D167" s="106">
        <v>1.5</v>
      </c>
      <c r="E167" s="141">
        <f t="shared" si="432"/>
        <v>0.67499999999999993</v>
      </c>
      <c r="F167" s="39">
        <f t="shared" si="433"/>
        <v>2.3250000000000002</v>
      </c>
      <c r="G167" s="157">
        <v>4.5</v>
      </c>
      <c r="H167" s="34"/>
      <c r="I167" s="26">
        <f t="shared" si="434"/>
        <v>0</v>
      </c>
      <c r="J167" s="6"/>
      <c r="K167" s="35"/>
      <c r="L167" s="26">
        <f t="shared" si="435"/>
        <v>0</v>
      </c>
      <c r="M167" s="6"/>
      <c r="N167" s="35"/>
      <c r="O167" s="26">
        <f t="shared" si="436"/>
        <v>0</v>
      </c>
      <c r="P167" s="6"/>
      <c r="Q167" s="35"/>
      <c r="R167" s="26">
        <f t="shared" si="437"/>
        <v>0</v>
      </c>
      <c r="S167" s="6"/>
      <c r="T167" s="35"/>
      <c r="U167" s="26">
        <f t="shared" si="438"/>
        <v>0</v>
      </c>
      <c r="V167" s="6"/>
      <c r="W167" s="35"/>
      <c r="X167" s="26">
        <f t="shared" si="439"/>
        <v>0</v>
      </c>
      <c r="Y167" s="6"/>
      <c r="Z167" s="35"/>
      <c r="AA167" s="26">
        <f t="shared" si="440"/>
        <v>0</v>
      </c>
      <c r="AB167" s="6"/>
      <c r="AC167" s="35"/>
      <c r="AD167" s="26">
        <f t="shared" si="441"/>
        <v>0</v>
      </c>
      <c r="AE167" s="6"/>
      <c r="AF167" s="35"/>
      <c r="AG167" s="26">
        <f t="shared" si="442"/>
        <v>0</v>
      </c>
      <c r="AH167" s="6"/>
      <c r="AI167" s="35"/>
      <c r="AJ167" s="26">
        <f t="shared" si="443"/>
        <v>0</v>
      </c>
      <c r="AK167" s="6"/>
      <c r="AL167" s="35"/>
      <c r="AM167" s="26">
        <f t="shared" si="444"/>
        <v>0</v>
      </c>
      <c r="AN167" s="6"/>
      <c r="AO167" s="35"/>
      <c r="AP167" s="26">
        <f t="shared" si="445"/>
        <v>0</v>
      </c>
      <c r="AQ167" s="6"/>
      <c r="AR167" s="35"/>
      <c r="AS167" s="26">
        <f t="shared" si="446"/>
        <v>0</v>
      </c>
      <c r="AT167" s="6"/>
      <c r="AU167" s="35"/>
      <c r="AV167" s="26">
        <f t="shared" si="447"/>
        <v>0</v>
      </c>
      <c r="AW167" s="6"/>
      <c r="AX167" s="35"/>
      <c r="AY167" s="26">
        <f t="shared" si="448"/>
        <v>0</v>
      </c>
      <c r="AZ167" s="6"/>
      <c r="BA167" s="35"/>
      <c r="BB167" s="26">
        <f t="shared" si="449"/>
        <v>0</v>
      </c>
      <c r="BC167" s="6"/>
      <c r="BD167" s="35"/>
      <c r="BE167" s="26">
        <f t="shared" si="450"/>
        <v>0</v>
      </c>
      <c r="BF167" s="6"/>
      <c r="BG167" s="35"/>
      <c r="BH167" s="26">
        <f t="shared" si="451"/>
        <v>0</v>
      </c>
      <c r="BI167" s="6"/>
      <c r="BJ167" s="35"/>
      <c r="BK167" s="26">
        <f t="shared" si="452"/>
        <v>0</v>
      </c>
      <c r="BL167" s="6"/>
      <c r="BM167" s="35"/>
      <c r="BN167" s="26">
        <f t="shared" si="453"/>
        <v>0</v>
      </c>
      <c r="BO167" s="6"/>
      <c r="BP167" s="28">
        <f t="shared" si="454"/>
        <v>0</v>
      </c>
      <c r="BQ167" s="29">
        <f t="shared" si="455"/>
        <v>0</v>
      </c>
    </row>
    <row r="168" spans="1:69" ht="27" customHeight="1">
      <c r="A168" s="185"/>
      <c r="B168" s="160" t="s">
        <v>143</v>
      </c>
      <c r="C168" s="57" t="s">
        <v>44</v>
      </c>
      <c r="D168" s="106">
        <v>0.75</v>
      </c>
      <c r="E168" s="141">
        <f t="shared" si="432"/>
        <v>0.375</v>
      </c>
      <c r="F168" s="39">
        <f t="shared" si="433"/>
        <v>1.375</v>
      </c>
      <c r="G168" s="157">
        <v>2.5</v>
      </c>
      <c r="H168" s="34"/>
      <c r="I168" s="26">
        <f t="shared" si="434"/>
        <v>0</v>
      </c>
      <c r="J168" s="6"/>
      <c r="K168" s="35"/>
      <c r="L168" s="26">
        <f t="shared" si="435"/>
        <v>0</v>
      </c>
      <c r="M168" s="6"/>
      <c r="N168" s="35"/>
      <c r="O168" s="26">
        <f t="shared" si="436"/>
        <v>0</v>
      </c>
      <c r="P168" s="6"/>
      <c r="Q168" s="35"/>
      <c r="R168" s="26">
        <f t="shared" si="437"/>
        <v>0</v>
      </c>
      <c r="S168" s="6"/>
      <c r="T168" s="35"/>
      <c r="U168" s="26">
        <f t="shared" si="438"/>
        <v>0</v>
      </c>
      <c r="V168" s="6"/>
      <c r="W168" s="35"/>
      <c r="X168" s="26">
        <f t="shared" si="439"/>
        <v>0</v>
      </c>
      <c r="Y168" s="6"/>
      <c r="Z168" s="35"/>
      <c r="AA168" s="26">
        <f t="shared" si="440"/>
        <v>0</v>
      </c>
      <c r="AB168" s="6"/>
      <c r="AC168" s="35"/>
      <c r="AD168" s="26">
        <f t="shared" si="441"/>
        <v>0</v>
      </c>
      <c r="AE168" s="6"/>
      <c r="AF168" s="35"/>
      <c r="AG168" s="26">
        <f t="shared" si="442"/>
        <v>0</v>
      </c>
      <c r="AH168" s="6"/>
      <c r="AI168" s="35"/>
      <c r="AJ168" s="26">
        <f t="shared" si="443"/>
        <v>0</v>
      </c>
      <c r="AK168" s="6"/>
      <c r="AL168" s="35"/>
      <c r="AM168" s="26">
        <f t="shared" si="444"/>
        <v>0</v>
      </c>
      <c r="AN168" s="6"/>
      <c r="AO168" s="35"/>
      <c r="AP168" s="26">
        <f t="shared" si="445"/>
        <v>0</v>
      </c>
      <c r="AQ168" s="6"/>
      <c r="AR168" s="35"/>
      <c r="AS168" s="26">
        <f t="shared" si="446"/>
        <v>0</v>
      </c>
      <c r="AT168" s="6"/>
      <c r="AU168" s="35"/>
      <c r="AV168" s="26">
        <f t="shared" si="447"/>
        <v>0</v>
      </c>
      <c r="AW168" s="6"/>
      <c r="AX168" s="35"/>
      <c r="AY168" s="26">
        <f t="shared" si="448"/>
        <v>0</v>
      </c>
      <c r="AZ168" s="6"/>
      <c r="BA168" s="35"/>
      <c r="BB168" s="26">
        <f t="shared" si="449"/>
        <v>0</v>
      </c>
      <c r="BC168" s="6"/>
      <c r="BD168" s="35"/>
      <c r="BE168" s="26">
        <f t="shared" si="450"/>
        <v>0</v>
      </c>
      <c r="BF168" s="6"/>
      <c r="BG168" s="35"/>
      <c r="BH168" s="26">
        <f t="shared" si="451"/>
        <v>0</v>
      </c>
      <c r="BI168" s="6"/>
      <c r="BJ168" s="35"/>
      <c r="BK168" s="26">
        <f t="shared" si="452"/>
        <v>0</v>
      </c>
      <c r="BL168" s="6"/>
      <c r="BM168" s="35"/>
      <c r="BN168" s="26">
        <f t="shared" si="453"/>
        <v>0</v>
      </c>
      <c r="BO168" s="6"/>
      <c r="BP168" s="28">
        <f t="shared" si="454"/>
        <v>0</v>
      </c>
      <c r="BQ168" s="29">
        <f t="shared" si="455"/>
        <v>0</v>
      </c>
    </row>
    <row r="169" spans="1:69" ht="27" customHeight="1">
      <c r="A169" s="185"/>
      <c r="B169" s="160" t="s">
        <v>143</v>
      </c>
      <c r="C169" s="57" t="s">
        <v>62</v>
      </c>
      <c r="D169" s="106">
        <v>1.5</v>
      </c>
      <c r="E169" s="141">
        <f t="shared" si="432"/>
        <v>0.67499999999999993</v>
      </c>
      <c r="F169" s="39">
        <f t="shared" si="433"/>
        <v>2.3250000000000002</v>
      </c>
      <c r="G169" s="157">
        <v>4.5</v>
      </c>
      <c r="H169" s="34"/>
      <c r="I169" s="26">
        <f t="shared" si="434"/>
        <v>0</v>
      </c>
      <c r="J169" s="6"/>
      <c r="K169" s="35"/>
      <c r="L169" s="26">
        <f t="shared" si="435"/>
        <v>0</v>
      </c>
      <c r="M169" s="6"/>
      <c r="N169" s="35"/>
      <c r="O169" s="26">
        <f t="shared" si="436"/>
        <v>0</v>
      </c>
      <c r="P169" s="6"/>
      <c r="Q169" s="35"/>
      <c r="R169" s="26">
        <f t="shared" si="437"/>
        <v>0</v>
      </c>
      <c r="S169" s="6"/>
      <c r="T169" s="35"/>
      <c r="U169" s="26">
        <f t="shared" si="438"/>
        <v>0</v>
      </c>
      <c r="V169" s="6"/>
      <c r="W169" s="35"/>
      <c r="X169" s="26">
        <f t="shared" si="439"/>
        <v>0</v>
      </c>
      <c r="Y169" s="6"/>
      <c r="Z169" s="35"/>
      <c r="AA169" s="26">
        <f t="shared" si="440"/>
        <v>0</v>
      </c>
      <c r="AB169" s="6"/>
      <c r="AC169" s="35"/>
      <c r="AD169" s="26">
        <f t="shared" si="441"/>
        <v>0</v>
      </c>
      <c r="AE169" s="6"/>
      <c r="AF169" s="35"/>
      <c r="AG169" s="26">
        <f t="shared" si="442"/>
        <v>0</v>
      </c>
      <c r="AH169" s="6"/>
      <c r="AI169" s="35"/>
      <c r="AJ169" s="26">
        <f t="shared" si="443"/>
        <v>0</v>
      </c>
      <c r="AK169" s="6"/>
      <c r="AL169" s="35"/>
      <c r="AM169" s="26">
        <f t="shared" si="444"/>
        <v>0</v>
      </c>
      <c r="AN169" s="6"/>
      <c r="AO169" s="35"/>
      <c r="AP169" s="26">
        <f t="shared" si="445"/>
        <v>0</v>
      </c>
      <c r="AQ169" s="6"/>
      <c r="AR169" s="35"/>
      <c r="AS169" s="26">
        <f t="shared" si="446"/>
        <v>0</v>
      </c>
      <c r="AT169" s="6"/>
      <c r="AU169" s="35"/>
      <c r="AV169" s="26">
        <f t="shared" si="447"/>
        <v>0</v>
      </c>
      <c r="AW169" s="6"/>
      <c r="AX169" s="35"/>
      <c r="AY169" s="26">
        <f t="shared" si="448"/>
        <v>0</v>
      </c>
      <c r="AZ169" s="6"/>
      <c r="BA169" s="35"/>
      <c r="BB169" s="26">
        <f t="shared" si="449"/>
        <v>0</v>
      </c>
      <c r="BC169" s="6"/>
      <c r="BD169" s="35"/>
      <c r="BE169" s="26">
        <f t="shared" si="450"/>
        <v>0</v>
      </c>
      <c r="BF169" s="6"/>
      <c r="BG169" s="35"/>
      <c r="BH169" s="26">
        <f t="shared" si="451"/>
        <v>0</v>
      </c>
      <c r="BI169" s="6"/>
      <c r="BJ169" s="35"/>
      <c r="BK169" s="26">
        <f t="shared" si="452"/>
        <v>0</v>
      </c>
      <c r="BL169" s="6"/>
      <c r="BM169" s="35"/>
      <c r="BN169" s="26">
        <f t="shared" si="453"/>
        <v>0</v>
      </c>
      <c r="BO169" s="6"/>
      <c r="BP169" s="28">
        <f t="shared" si="454"/>
        <v>0</v>
      </c>
      <c r="BQ169" s="29">
        <f t="shared" si="455"/>
        <v>0</v>
      </c>
    </row>
    <row r="170" spans="1:69" ht="27" customHeight="1">
      <c r="A170" s="185"/>
      <c r="B170" s="160" t="s">
        <v>144</v>
      </c>
      <c r="C170" s="57" t="s">
        <v>44</v>
      </c>
      <c r="D170" s="106">
        <v>1.25</v>
      </c>
      <c r="E170" s="141">
        <f t="shared" si="432"/>
        <v>0.44999999999999996</v>
      </c>
      <c r="F170" s="39">
        <f t="shared" si="433"/>
        <v>1.2999999999999998</v>
      </c>
      <c r="G170" s="157">
        <v>3</v>
      </c>
      <c r="H170" s="34"/>
      <c r="I170" s="26">
        <f t="shared" si="434"/>
        <v>0</v>
      </c>
      <c r="J170" s="6"/>
      <c r="K170" s="35"/>
      <c r="L170" s="26">
        <f t="shared" si="435"/>
        <v>0</v>
      </c>
      <c r="M170" s="6"/>
      <c r="N170" s="35"/>
      <c r="O170" s="26">
        <f t="shared" si="436"/>
        <v>0</v>
      </c>
      <c r="P170" s="6"/>
      <c r="Q170" s="35"/>
      <c r="R170" s="26">
        <f t="shared" si="437"/>
        <v>0</v>
      </c>
      <c r="S170" s="6"/>
      <c r="T170" s="35"/>
      <c r="U170" s="26">
        <f t="shared" si="438"/>
        <v>0</v>
      </c>
      <c r="V170" s="6"/>
      <c r="W170" s="35"/>
      <c r="X170" s="26">
        <f t="shared" si="439"/>
        <v>0</v>
      </c>
      <c r="Y170" s="6"/>
      <c r="Z170" s="35"/>
      <c r="AA170" s="26">
        <f t="shared" si="440"/>
        <v>0</v>
      </c>
      <c r="AB170" s="6"/>
      <c r="AC170" s="35"/>
      <c r="AD170" s="26">
        <f t="shared" si="441"/>
        <v>0</v>
      </c>
      <c r="AE170" s="6"/>
      <c r="AF170" s="35"/>
      <c r="AG170" s="26">
        <f t="shared" si="442"/>
        <v>0</v>
      </c>
      <c r="AH170" s="6"/>
      <c r="AI170" s="35"/>
      <c r="AJ170" s="26">
        <f t="shared" si="443"/>
        <v>0</v>
      </c>
      <c r="AK170" s="6"/>
      <c r="AL170" s="35"/>
      <c r="AM170" s="26">
        <f t="shared" si="444"/>
        <v>0</v>
      </c>
      <c r="AN170" s="6"/>
      <c r="AO170" s="35"/>
      <c r="AP170" s="26">
        <f t="shared" si="445"/>
        <v>0</v>
      </c>
      <c r="AQ170" s="6"/>
      <c r="AR170" s="35"/>
      <c r="AS170" s="26">
        <f t="shared" si="446"/>
        <v>0</v>
      </c>
      <c r="AT170" s="6"/>
      <c r="AU170" s="35"/>
      <c r="AV170" s="26">
        <f t="shared" si="447"/>
        <v>0</v>
      </c>
      <c r="AW170" s="6"/>
      <c r="AX170" s="35"/>
      <c r="AY170" s="26">
        <f t="shared" si="448"/>
        <v>0</v>
      </c>
      <c r="AZ170" s="6"/>
      <c r="BA170" s="35"/>
      <c r="BB170" s="26">
        <f t="shared" si="449"/>
        <v>0</v>
      </c>
      <c r="BC170" s="6"/>
      <c r="BD170" s="35"/>
      <c r="BE170" s="26">
        <f t="shared" si="450"/>
        <v>0</v>
      </c>
      <c r="BF170" s="6"/>
      <c r="BG170" s="35"/>
      <c r="BH170" s="26">
        <f t="shared" si="451"/>
        <v>0</v>
      </c>
      <c r="BI170" s="6"/>
      <c r="BJ170" s="35"/>
      <c r="BK170" s="26">
        <f t="shared" si="452"/>
        <v>0</v>
      </c>
      <c r="BL170" s="6"/>
      <c r="BM170" s="35"/>
      <c r="BN170" s="26">
        <f t="shared" si="453"/>
        <v>0</v>
      </c>
      <c r="BO170" s="6"/>
      <c r="BP170" s="28">
        <f t="shared" si="454"/>
        <v>0</v>
      </c>
      <c r="BQ170" s="29">
        <f t="shared" si="455"/>
        <v>0</v>
      </c>
    </row>
    <row r="171" spans="1:69" ht="27" customHeight="1">
      <c r="A171" s="186"/>
      <c r="B171" s="161" t="s">
        <v>144</v>
      </c>
      <c r="C171" s="42" t="s">
        <v>62</v>
      </c>
      <c r="D171" s="88">
        <v>2.5</v>
      </c>
      <c r="E171" s="45">
        <f t="shared" si="432"/>
        <v>0.82499999999999996</v>
      </c>
      <c r="F171" s="45">
        <f t="shared" si="433"/>
        <v>2.1749999999999998</v>
      </c>
      <c r="G171" s="162">
        <v>5.5</v>
      </c>
      <c r="H171" s="47"/>
      <c r="I171" s="26">
        <f t="shared" si="434"/>
        <v>0</v>
      </c>
      <c r="J171" s="6"/>
      <c r="K171" s="48"/>
      <c r="L171" s="26">
        <f t="shared" si="435"/>
        <v>0</v>
      </c>
      <c r="M171" s="6"/>
      <c r="N171" s="48"/>
      <c r="O171" s="26">
        <f t="shared" si="436"/>
        <v>0</v>
      </c>
      <c r="P171" s="6"/>
      <c r="Q171" s="48"/>
      <c r="R171" s="26">
        <f t="shared" si="437"/>
        <v>0</v>
      </c>
      <c r="S171" s="6"/>
      <c r="T171" s="48"/>
      <c r="U171" s="26">
        <f t="shared" si="438"/>
        <v>0</v>
      </c>
      <c r="V171" s="6"/>
      <c r="W171" s="48"/>
      <c r="X171" s="26">
        <f t="shared" si="439"/>
        <v>0</v>
      </c>
      <c r="Y171" s="6"/>
      <c r="Z171" s="48"/>
      <c r="AA171" s="26">
        <f t="shared" si="440"/>
        <v>0</v>
      </c>
      <c r="AB171" s="6"/>
      <c r="AC171" s="48"/>
      <c r="AD171" s="26">
        <f t="shared" si="441"/>
        <v>0</v>
      </c>
      <c r="AE171" s="6"/>
      <c r="AF171" s="48"/>
      <c r="AG171" s="26">
        <f t="shared" si="442"/>
        <v>0</v>
      </c>
      <c r="AH171" s="6"/>
      <c r="AI171" s="48"/>
      <c r="AJ171" s="26">
        <f t="shared" si="443"/>
        <v>0</v>
      </c>
      <c r="AK171" s="6"/>
      <c r="AL171" s="48"/>
      <c r="AM171" s="26">
        <f t="shared" si="444"/>
        <v>0</v>
      </c>
      <c r="AN171" s="6"/>
      <c r="AO171" s="48"/>
      <c r="AP171" s="26">
        <f t="shared" si="445"/>
        <v>0</v>
      </c>
      <c r="AQ171" s="6"/>
      <c r="AR171" s="48"/>
      <c r="AS171" s="26">
        <f t="shared" si="446"/>
        <v>0</v>
      </c>
      <c r="AT171" s="6"/>
      <c r="AU171" s="48"/>
      <c r="AV171" s="26">
        <f t="shared" si="447"/>
        <v>0</v>
      </c>
      <c r="AW171" s="6"/>
      <c r="AX171" s="48"/>
      <c r="AY171" s="26">
        <f t="shared" si="448"/>
        <v>0</v>
      </c>
      <c r="AZ171" s="6"/>
      <c r="BA171" s="48"/>
      <c r="BB171" s="26">
        <f t="shared" si="449"/>
        <v>0</v>
      </c>
      <c r="BC171" s="6"/>
      <c r="BD171" s="48"/>
      <c r="BE171" s="26">
        <f t="shared" si="450"/>
        <v>0</v>
      </c>
      <c r="BF171" s="6"/>
      <c r="BG171" s="48"/>
      <c r="BH171" s="26">
        <f t="shared" si="451"/>
        <v>0</v>
      </c>
      <c r="BI171" s="6"/>
      <c r="BJ171" s="48"/>
      <c r="BK171" s="26">
        <f t="shared" si="452"/>
        <v>0</v>
      </c>
      <c r="BL171" s="6"/>
      <c r="BM171" s="48"/>
      <c r="BN171" s="26">
        <f t="shared" si="453"/>
        <v>0</v>
      </c>
      <c r="BO171" s="6"/>
      <c r="BP171" s="28">
        <f t="shared" si="454"/>
        <v>0</v>
      </c>
      <c r="BQ171" s="29">
        <f t="shared" si="455"/>
        <v>0</v>
      </c>
    </row>
    <row r="172" spans="1:69" ht="27" customHeight="1">
      <c r="A172" s="8"/>
      <c r="B172" s="8"/>
      <c r="C172" s="8"/>
      <c r="D172" s="133"/>
      <c r="E172" s="8"/>
      <c r="F172" s="8"/>
      <c r="G172" s="133"/>
      <c r="H172" s="134"/>
      <c r="I172" s="135">
        <f>SUM(I160:I171)</f>
        <v>0</v>
      </c>
      <c r="J172" s="6"/>
      <c r="K172" s="134"/>
      <c r="L172" s="135">
        <f>SUM(L160:L171)</f>
        <v>0</v>
      </c>
      <c r="M172" s="6"/>
      <c r="N172" s="134"/>
      <c r="O172" s="135">
        <f>SUM(O160:O171)</f>
        <v>0</v>
      </c>
      <c r="P172" s="6"/>
      <c r="Q172" s="134"/>
      <c r="R172" s="135">
        <f>SUM(R160:R171)</f>
        <v>0</v>
      </c>
      <c r="S172" s="6"/>
      <c r="T172" s="134"/>
      <c r="U172" s="135">
        <f>SUM(U160:U171)</f>
        <v>0</v>
      </c>
      <c r="V172" s="6"/>
      <c r="W172" s="134"/>
      <c r="X172" s="135">
        <f>SUM(X160:X171)</f>
        <v>0</v>
      </c>
      <c r="Y172" s="6"/>
      <c r="Z172" s="134"/>
      <c r="AA172" s="135">
        <f>SUM(AA160:AA171)</f>
        <v>0</v>
      </c>
      <c r="AB172" s="6"/>
      <c r="AC172" s="134"/>
      <c r="AD172" s="135">
        <f>SUM(AD160:AD171)</f>
        <v>0</v>
      </c>
      <c r="AE172" s="6"/>
      <c r="AF172" s="134"/>
      <c r="AG172" s="135">
        <f>SUM(AG160:AG171)</f>
        <v>0</v>
      </c>
      <c r="AH172" s="6"/>
      <c r="AI172" s="134"/>
      <c r="AJ172" s="135">
        <f>SUM(AJ160:AJ171)</f>
        <v>0</v>
      </c>
      <c r="AK172" s="6"/>
      <c r="AL172" s="134"/>
      <c r="AM172" s="135">
        <f>SUM(AM160:AM171)</f>
        <v>0</v>
      </c>
      <c r="AN172" s="6"/>
      <c r="AO172" s="134"/>
      <c r="AP172" s="135">
        <f>SUM(AP160:AP171)</f>
        <v>0</v>
      </c>
      <c r="AQ172" s="6"/>
      <c r="AR172" s="134"/>
      <c r="AS172" s="135">
        <f>SUM(AS160:AS171)</f>
        <v>0</v>
      </c>
      <c r="AT172" s="6"/>
      <c r="AU172" s="134"/>
      <c r="AV172" s="135">
        <f>SUM(AV160:AV171)</f>
        <v>0</v>
      </c>
      <c r="AW172" s="6"/>
      <c r="AX172" s="134"/>
      <c r="AY172" s="135">
        <f>SUM(AY160:AY171)</f>
        <v>0</v>
      </c>
      <c r="AZ172" s="6"/>
      <c r="BA172" s="134"/>
      <c r="BB172" s="135">
        <f>SUM(BB160:BB171)</f>
        <v>0</v>
      </c>
      <c r="BC172" s="6"/>
      <c r="BD172" s="134"/>
      <c r="BE172" s="135">
        <f>SUM(BE160:BE171)</f>
        <v>0</v>
      </c>
      <c r="BF172" s="6"/>
      <c r="BG172" s="134"/>
      <c r="BH172" s="135">
        <f>SUM(BH160:BH171)</f>
        <v>0</v>
      </c>
      <c r="BI172" s="6"/>
      <c r="BJ172" s="134"/>
      <c r="BK172" s="135">
        <f>SUM(BK160:BK171)</f>
        <v>0</v>
      </c>
      <c r="BL172" s="6"/>
      <c r="BM172" s="134"/>
      <c r="BN172" s="135">
        <f>SUM(BN160:BN171)</f>
        <v>0</v>
      </c>
      <c r="BO172" s="6"/>
      <c r="BP172" s="134"/>
      <c r="BQ172" s="135">
        <f>SUM(BQ160:BQ171)</f>
        <v>0</v>
      </c>
    </row>
    <row r="173" spans="1:69" ht="27" customHeight="1">
      <c r="A173" s="7"/>
      <c r="B173" s="8"/>
      <c r="C173" s="4"/>
      <c r="D173" s="5"/>
      <c r="E173" s="4"/>
      <c r="F173" s="4"/>
      <c r="G173" s="5"/>
      <c r="H173" s="152"/>
      <c r="I173" s="152"/>
      <c r="J173" s="6"/>
      <c r="K173" s="152"/>
      <c r="L173" s="152"/>
      <c r="M173" s="6"/>
      <c r="N173" s="152"/>
      <c r="O173" s="152"/>
      <c r="P173" s="6"/>
      <c r="Q173" s="152"/>
      <c r="R173" s="152"/>
      <c r="S173" s="6"/>
      <c r="T173" s="152"/>
      <c r="U173" s="152"/>
      <c r="V173" s="6"/>
      <c r="W173" s="152"/>
      <c r="X173" s="152"/>
      <c r="Y173" s="6"/>
      <c r="Z173" s="152"/>
      <c r="AA173" s="152"/>
      <c r="AB173" s="6"/>
      <c r="AC173" s="152"/>
      <c r="AD173" s="152"/>
      <c r="AE173" s="6"/>
      <c r="AF173" s="152"/>
      <c r="AG173" s="152"/>
      <c r="AH173" s="6"/>
      <c r="AI173" s="152"/>
      <c r="AJ173" s="152"/>
      <c r="AK173" s="6"/>
      <c r="AL173" s="152"/>
      <c r="AM173" s="152"/>
      <c r="AN173" s="6"/>
      <c r="AO173" s="152"/>
      <c r="AP173" s="152"/>
      <c r="AQ173" s="6"/>
      <c r="AR173" s="152"/>
      <c r="AS173" s="152"/>
      <c r="AT173" s="6"/>
      <c r="AU173" s="152"/>
      <c r="AV173" s="152"/>
      <c r="AW173" s="6"/>
      <c r="AX173" s="152"/>
      <c r="AY173" s="152"/>
      <c r="AZ173" s="6"/>
      <c r="BA173" s="152"/>
      <c r="BB173" s="152"/>
      <c r="BC173" s="6"/>
      <c r="BD173" s="152"/>
      <c r="BE173" s="152"/>
      <c r="BF173" s="6"/>
      <c r="BG173" s="152"/>
      <c r="BH173" s="152"/>
      <c r="BI173" s="6"/>
      <c r="BJ173" s="152"/>
      <c r="BK173" s="152"/>
      <c r="BL173" s="6"/>
      <c r="BM173" s="152"/>
      <c r="BN173" s="152"/>
      <c r="BO173" s="6"/>
      <c r="BP173" s="152"/>
      <c r="BQ173" s="152"/>
    </row>
    <row r="174" spans="1:69" ht="48" customHeight="1">
      <c r="A174" s="192" t="s">
        <v>145</v>
      </c>
      <c r="B174" s="193"/>
      <c r="C174" s="193"/>
      <c r="D174" s="193"/>
      <c r="E174" s="193"/>
      <c r="F174" s="193"/>
      <c r="G174" s="193"/>
      <c r="H174" s="163" t="s">
        <v>146</v>
      </c>
      <c r="I174" s="164">
        <f>SUM(I28,I35,I42,I49,I60,I68,I77,I86,I94,I100,I112,I127,I136,I139,I147,I152,I158,I172)</f>
        <v>0</v>
      </c>
      <c r="J174" s="6"/>
      <c r="K174" s="163" t="s">
        <v>146</v>
      </c>
      <c r="L174" s="164">
        <f>SUM(L28,L35,L42,L49,L60,L68,L77,L86,L94,L100,L112,L127,L136,L139,L147,L152,L158,L172)</f>
        <v>0</v>
      </c>
      <c r="M174" s="6"/>
      <c r="N174" s="163" t="s">
        <v>146</v>
      </c>
      <c r="O174" s="164">
        <f>SUM(O28,O35,O42,O49,O60,O68,O77,O86,O94,O100,O112,O127,O136,O139,O147,O152,O158,O172)</f>
        <v>0</v>
      </c>
      <c r="P174" s="6"/>
      <c r="Q174" s="163" t="s">
        <v>146</v>
      </c>
      <c r="R174" s="164">
        <f>SUM(R28,R35,R42,R49,R60,R68,R77,R86,R94,R100,R112,R127,R136,R139,R147,R152,R158,R172)</f>
        <v>0</v>
      </c>
      <c r="S174" s="6"/>
      <c r="T174" s="163" t="s">
        <v>146</v>
      </c>
      <c r="U174" s="164">
        <f>SUM(U28,U35,U42,U49,U60,U68,U77,U86,U94,U100,U112,U127,U136,U139,U147,U152,U158,U172)</f>
        <v>0</v>
      </c>
      <c r="V174" s="6"/>
      <c r="W174" s="163" t="s">
        <v>146</v>
      </c>
      <c r="X174" s="164">
        <f>SUM(X28,X35,X42,X49,X60,X68,X77,X86,X94,X100,X112,X127,X136,X139,X147,X152,X158,X172)</f>
        <v>0</v>
      </c>
      <c r="Y174" s="6"/>
      <c r="Z174" s="163" t="s">
        <v>146</v>
      </c>
      <c r="AA174" s="164">
        <f>SUM(AA28,AA35,AA42,AA49,AA60,AA68,AA77,AA86,AA94,AA100,AA112,AA127,AA136,AA139,AA147,AA152,AA158,AA172)</f>
        <v>0</v>
      </c>
      <c r="AB174" s="6"/>
      <c r="AC174" s="163" t="s">
        <v>146</v>
      </c>
      <c r="AD174" s="164">
        <f>SUM(AD28,AD35,AD42,AD49,AD60,AD68,AD77,AD86,AD94,AD100,AD112,AD127,AD136,AD139,AD147,AD152,AD158,AD172)</f>
        <v>0</v>
      </c>
      <c r="AE174" s="6"/>
      <c r="AF174" s="163" t="s">
        <v>146</v>
      </c>
      <c r="AG174" s="164">
        <f>SUM(AG28,AG35,AG42,AG49,AG60,AG68,AG77,AG86,AG94,AG100,AG112,AG127,AG136,AG139,AG147,AG152,AG158,AG172)</f>
        <v>0</v>
      </c>
      <c r="AH174" s="6"/>
      <c r="AI174" s="163" t="s">
        <v>146</v>
      </c>
      <c r="AJ174" s="164">
        <f>SUM(AJ28,AJ35,AJ42,AJ49,AJ60,AJ68,AJ77,AJ86,AJ94,AJ100,AJ112,AJ127,AJ136,AJ139,AJ147,AJ152,AJ158,AJ172)</f>
        <v>0</v>
      </c>
      <c r="AK174" s="6"/>
      <c r="AL174" s="163" t="s">
        <v>146</v>
      </c>
      <c r="AM174" s="164">
        <f>SUM(AM28,AM35,AM42,AM49,AM60,AM68,AM77,AM86,AM94,AM100,AM112,AM127,AM136,AM139,AM147,AM152,AM158,AM172)</f>
        <v>0</v>
      </c>
      <c r="AN174" s="6"/>
      <c r="AO174" s="163" t="s">
        <v>146</v>
      </c>
      <c r="AP174" s="164">
        <f>SUM(AP28,AP35,AP42,AP49,AP60,AP68,AP77,AP86,AP94,AP100,AP112,AP127,AP136,AP139,AP147,AP152,AP158,AP172)</f>
        <v>0</v>
      </c>
      <c r="AQ174" s="6"/>
      <c r="AR174" s="163" t="s">
        <v>146</v>
      </c>
      <c r="AS174" s="164">
        <f>SUM(AS28,AS35,AS42,AS49,AS60,AS68,AS77,AS86,AS94,AS100,AS112,AS127,AS136,AS139,AS147,AS152,AS158,AS172)</f>
        <v>0</v>
      </c>
      <c r="AT174" s="6"/>
      <c r="AU174" s="163" t="s">
        <v>146</v>
      </c>
      <c r="AV174" s="164">
        <f>SUM(AV28,AV35,AV42,AV49,AV60,AV68,AV77,AV86,AV94,AV100,AV112,AV127,AV136,AV139,AV147,AV152,AV158,AV172)</f>
        <v>0</v>
      </c>
      <c r="AW174" s="6"/>
      <c r="AX174" s="163" t="s">
        <v>146</v>
      </c>
      <c r="AY174" s="164">
        <f>SUM(AY28,AY35,AY42,AY49,AY60,AY68,AY77,AY86,AY94,AY100,AY112,AY127,AY136,AY139,AY147,AY152,AY158,AY172)</f>
        <v>0</v>
      </c>
      <c r="AZ174" s="6"/>
      <c r="BA174" s="163" t="s">
        <v>146</v>
      </c>
      <c r="BB174" s="164">
        <f>SUM(BB28,BB35,BB42,BB49,BB60,BB68,BB77,BB86,BB94,BB100,BB112,BB127,BB136,BB139,BB147,BB152,BB158,BB172)</f>
        <v>0</v>
      </c>
      <c r="BC174" s="6"/>
      <c r="BD174" s="163" t="s">
        <v>146</v>
      </c>
      <c r="BE174" s="164">
        <f>SUM(BE28,BE35,BE42,BE49,BE60,BE68,BE77,BE86,BE94,BE100,BE112,BE127,BE136,BE139,BE147,BE152,BE158,BE172)</f>
        <v>0</v>
      </c>
      <c r="BF174" s="6"/>
      <c r="BG174" s="163" t="s">
        <v>146</v>
      </c>
      <c r="BH174" s="164">
        <f>SUM(BH28,BH35,BH42,BH49,BH60,BH68,BH77,BH86,BH94,BH100,BH112,BH127,BH136,BH139,BH147,BH152,BH158,BH172)</f>
        <v>0</v>
      </c>
      <c r="BI174" s="6"/>
      <c r="BJ174" s="163" t="s">
        <v>146</v>
      </c>
      <c r="BK174" s="164">
        <f>SUM(BK28,BK35,BK42,BK49,BK60,BK68,BK77,BK86,BK94,BK100,BK112,BK127,BK136,BK139,BK147,BK152,BK158,BK172)</f>
        <v>0</v>
      </c>
      <c r="BL174" s="6"/>
      <c r="BM174" s="163" t="s">
        <v>146</v>
      </c>
      <c r="BN174" s="164">
        <f>SUM(BN28,BN35,BN42,BN49,BN60,BN68,BN77,BN86,BN94,BN100,BN112,BN127,BN136,BN139,BN147,BN152,BN158,BN172)</f>
        <v>0</v>
      </c>
      <c r="BO174" s="6"/>
      <c r="BP174" s="163" t="s">
        <v>147</v>
      </c>
      <c r="BQ174" s="164">
        <f>SUM(BQ28,BQ35,BQ42,BQ49,BQ60,BQ68,BQ77,BQ86,BQ94,BQ100,BQ112,BQ127,BQ136,BQ139,BQ147,BQ152,BQ158,BQ172)</f>
        <v>0</v>
      </c>
    </row>
    <row r="175" spans="1:69" ht="24" customHeight="1">
      <c r="A175" s="165" t="s">
        <v>148</v>
      </c>
      <c r="B175" s="166"/>
      <c r="C175" s="166"/>
      <c r="D175" s="166"/>
      <c r="E175" s="166"/>
      <c r="F175" s="166"/>
      <c r="G175" s="5"/>
      <c r="H175" s="4"/>
      <c r="I175" s="4"/>
      <c r="J175" s="6"/>
      <c r="K175" s="4"/>
      <c r="L175" s="4"/>
      <c r="M175" s="6"/>
      <c r="N175" s="4"/>
      <c r="O175" s="4"/>
      <c r="P175" s="6"/>
      <c r="Q175" s="4"/>
      <c r="R175" s="4"/>
      <c r="S175" s="6"/>
      <c r="T175" s="4"/>
      <c r="U175" s="4"/>
      <c r="V175" s="6"/>
      <c r="W175" s="4"/>
      <c r="X175" s="4"/>
      <c r="Y175" s="6"/>
      <c r="Z175" s="4"/>
      <c r="AA175" s="4"/>
      <c r="AB175" s="6"/>
      <c r="AC175" s="4"/>
      <c r="AD175" s="4"/>
      <c r="AE175" s="6"/>
      <c r="AF175" s="4"/>
      <c r="AG175" s="4"/>
      <c r="AH175" s="6"/>
      <c r="AI175" s="4"/>
      <c r="AJ175" s="4"/>
      <c r="AK175" s="6"/>
      <c r="AL175" s="4"/>
      <c r="AM175" s="4"/>
      <c r="AN175" s="6"/>
      <c r="AO175" s="4"/>
      <c r="AP175" s="4"/>
      <c r="AQ175" s="6"/>
      <c r="AR175" s="4"/>
      <c r="AS175" s="4"/>
      <c r="AT175" s="6"/>
      <c r="AU175" s="4"/>
      <c r="AV175" s="4"/>
      <c r="AW175" s="6"/>
      <c r="AX175" s="4"/>
      <c r="AY175" s="4"/>
      <c r="AZ175" s="6"/>
      <c r="BA175" s="4"/>
      <c r="BB175" s="4"/>
      <c r="BC175" s="6"/>
      <c r="BD175" s="4"/>
      <c r="BE175" s="4"/>
      <c r="BF175" s="6"/>
      <c r="BG175" s="4"/>
      <c r="BH175" s="4"/>
      <c r="BI175" s="6"/>
      <c r="BJ175" s="4"/>
      <c r="BK175" s="4"/>
      <c r="BL175" s="6"/>
      <c r="BM175" s="4"/>
      <c r="BN175" s="4"/>
      <c r="BO175" s="6"/>
      <c r="BP175" s="4"/>
      <c r="BQ175" s="4"/>
    </row>
    <row r="176" spans="1:69" ht="36.75" customHeight="1">
      <c r="A176" s="165" t="s">
        <v>149</v>
      </c>
      <c r="B176" s="165"/>
      <c r="C176" s="4"/>
      <c r="D176" s="5"/>
      <c r="E176" s="4"/>
      <c r="F176" s="4"/>
      <c r="G176" s="5"/>
      <c r="H176" s="4"/>
      <c r="I176" s="4"/>
      <c r="J176" s="6"/>
      <c r="K176" s="4"/>
      <c r="L176" s="4"/>
      <c r="M176" s="6"/>
      <c r="N176" s="4"/>
      <c r="O176" s="4"/>
      <c r="P176" s="6"/>
      <c r="Q176" s="4"/>
      <c r="R176" s="4"/>
      <c r="S176" s="6"/>
      <c r="T176" s="4"/>
      <c r="U176" s="4"/>
      <c r="V176" s="6"/>
      <c r="W176" s="4"/>
      <c r="X176" s="4"/>
      <c r="Y176" s="6"/>
      <c r="Z176" s="4"/>
      <c r="AA176" s="4"/>
      <c r="AB176" s="6"/>
      <c r="AC176" s="4"/>
      <c r="AD176" s="4"/>
      <c r="AE176" s="6"/>
      <c r="AF176" s="4"/>
      <c r="AG176" s="4"/>
      <c r="AH176" s="6"/>
      <c r="AI176" s="4"/>
      <c r="AJ176" s="4"/>
      <c r="AK176" s="6"/>
      <c r="AL176" s="4"/>
      <c r="AM176" s="4"/>
      <c r="AN176" s="6"/>
      <c r="AO176" s="4"/>
      <c r="AP176" s="4"/>
      <c r="AQ176" s="6"/>
      <c r="AR176" s="4"/>
      <c r="AS176" s="4"/>
      <c r="AT176" s="6"/>
      <c r="AU176" s="4"/>
      <c r="AV176" s="4"/>
      <c r="AW176" s="6"/>
      <c r="AX176" s="4"/>
      <c r="AY176" s="4"/>
      <c r="AZ176" s="6"/>
      <c r="BA176" s="4"/>
      <c r="BB176" s="4"/>
      <c r="BC176" s="6"/>
      <c r="BD176" s="4"/>
      <c r="BE176" s="4"/>
      <c r="BF176" s="6"/>
      <c r="BG176" s="4"/>
      <c r="BH176" s="4"/>
      <c r="BI176" s="6"/>
      <c r="BJ176" s="4"/>
      <c r="BK176" s="4"/>
      <c r="BL176" s="6"/>
      <c r="BM176" s="4"/>
      <c r="BN176" s="4"/>
      <c r="BO176" s="6"/>
      <c r="BP176" s="4"/>
      <c r="BQ176" s="4"/>
    </row>
    <row r="177" spans="1:69" ht="63.75" customHeight="1">
      <c r="A177" s="197" t="s">
        <v>150</v>
      </c>
      <c r="B177" s="194" t="s">
        <v>151</v>
      </c>
      <c r="C177" s="193"/>
      <c r="D177" s="193"/>
      <c r="E177" s="193"/>
      <c r="F177" s="193"/>
      <c r="G177" s="193"/>
      <c r="H177" s="4"/>
      <c r="I177" s="4"/>
      <c r="J177" s="6"/>
      <c r="K177" s="4"/>
      <c r="L177" s="4"/>
      <c r="M177" s="6"/>
      <c r="N177" s="4"/>
      <c r="O177" s="4"/>
      <c r="P177" s="6"/>
      <c r="Q177" s="4"/>
      <c r="R177" s="4"/>
      <c r="S177" s="6"/>
      <c r="T177" s="4"/>
      <c r="U177" s="4"/>
      <c r="V177" s="6"/>
      <c r="W177" s="4"/>
      <c r="X177" s="4"/>
      <c r="Y177" s="6"/>
      <c r="Z177" s="4"/>
      <c r="AA177" s="4"/>
      <c r="AB177" s="6"/>
      <c r="AC177" s="4"/>
      <c r="AD177" s="4"/>
      <c r="AE177" s="6"/>
      <c r="AF177" s="4"/>
      <c r="AG177" s="4"/>
      <c r="AH177" s="6"/>
      <c r="AI177" s="4"/>
      <c r="AJ177" s="4"/>
      <c r="AK177" s="6"/>
      <c r="AL177" s="4"/>
      <c r="AM177" s="4"/>
      <c r="AN177" s="6"/>
      <c r="AO177" s="4"/>
      <c r="AP177" s="4"/>
      <c r="AQ177" s="6"/>
      <c r="AR177" s="4"/>
      <c r="AS177" s="4"/>
      <c r="AT177" s="6"/>
      <c r="AU177" s="4"/>
      <c r="AV177" s="4"/>
      <c r="AW177" s="6"/>
      <c r="AX177" s="4"/>
      <c r="AY177" s="4"/>
      <c r="AZ177" s="6"/>
      <c r="BA177" s="4"/>
      <c r="BB177" s="4"/>
      <c r="BC177" s="6"/>
      <c r="BD177" s="4"/>
      <c r="BE177" s="4"/>
      <c r="BF177" s="6"/>
      <c r="BG177" s="4"/>
      <c r="BH177" s="4"/>
      <c r="BI177" s="6"/>
      <c r="BJ177" s="4"/>
      <c r="BK177" s="4"/>
      <c r="BL177" s="6"/>
      <c r="BM177" s="4"/>
      <c r="BN177" s="4"/>
      <c r="BO177" s="6"/>
      <c r="BP177" s="4"/>
      <c r="BQ177" s="4"/>
    </row>
    <row r="178" spans="1:69" ht="159" customHeight="1">
      <c r="A178" s="198"/>
      <c r="B178" s="195" t="s">
        <v>152</v>
      </c>
      <c r="C178" s="193"/>
      <c r="D178" s="193"/>
      <c r="E178" s="193"/>
      <c r="F178" s="4"/>
      <c r="G178" s="5"/>
      <c r="H178" s="4"/>
      <c r="I178" s="4"/>
      <c r="J178" s="6"/>
      <c r="K178" s="4"/>
      <c r="L178" s="4"/>
      <c r="M178" s="6"/>
      <c r="N178" s="4"/>
      <c r="O178" s="4"/>
      <c r="P178" s="6"/>
      <c r="Q178" s="4"/>
      <c r="R178" s="4"/>
      <c r="S178" s="6"/>
      <c r="T178" s="4"/>
      <c r="U178" s="4"/>
      <c r="V178" s="6"/>
      <c r="W178" s="4"/>
      <c r="X178" s="4"/>
      <c r="Y178" s="6"/>
      <c r="Z178" s="4"/>
      <c r="AA178" s="4"/>
      <c r="AB178" s="6"/>
      <c r="AC178" s="4"/>
      <c r="AD178" s="4"/>
      <c r="AE178" s="6"/>
      <c r="AF178" s="4"/>
      <c r="AG178" s="4"/>
      <c r="AH178" s="6"/>
      <c r="AI178" s="4"/>
      <c r="AJ178" s="4"/>
      <c r="AK178" s="6"/>
      <c r="AL178" s="4"/>
      <c r="AM178" s="4"/>
      <c r="AN178" s="6"/>
      <c r="AO178" s="4"/>
      <c r="AP178" s="4"/>
      <c r="AQ178" s="6"/>
      <c r="AR178" s="4"/>
      <c r="AS178" s="4"/>
      <c r="AT178" s="6"/>
      <c r="AU178" s="4"/>
      <c r="AV178" s="4"/>
      <c r="AW178" s="6"/>
      <c r="AX178" s="4"/>
      <c r="AY178" s="4"/>
      <c r="AZ178" s="6"/>
      <c r="BA178" s="4"/>
      <c r="BB178" s="4"/>
      <c r="BC178" s="6"/>
      <c r="BD178" s="4"/>
      <c r="BE178" s="4"/>
      <c r="BF178" s="6"/>
      <c r="BG178" s="4"/>
      <c r="BH178" s="4"/>
      <c r="BI178" s="6"/>
      <c r="BJ178" s="4"/>
      <c r="BK178" s="4"/>
      <c r="BL178" s="6"/>
      <c r="BM178" s="4"/>
      <c r="BN178" s="4"/>
      <c r="BO178" s="6"/>
      <c r="BP178" s="4"/>
      <c r="BQ178" s="4"/>
    </row>
    <row r="179" spans="1:69" ht="46.5" customHeight="1">
      <c r="A179" s="198"/>
      <c r="B179" s="194" t="s">
        <v>153</v>
      </c>
      <c r="C179" s="193"/>
      <c r="D179" s="193"/>
      <c r="E179" s="193"/>
      <c r="F179" s="193"/>
      <c r="G179" s="193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</row>
    <row r="180" spans="1:69" ht="94.5" customHeight="1">
      <c r="A180" s="198"/>
      <c r="B180" s="196" t="s">
        <v>154</v>
      </c>
      <c r="C180" s="193"/>
      <c r="D180" s="5"/>
      <c r="E180" s="4"/>
      <c r="F180" s="4"/>
      <c r="G180" s="5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</row>
    <row r="181" spans="1:69" ht="56.25" customHeight="1">
      <c r="A181" s="199"/>
      <c r="B181" s="167" t="s">
        <v>155</v>
      </c>
      <c r="C181" s="4"/>
      <c r="D181" s="5"/>
      <c r="E181" s="4"/>
      <c r="F181" s="4"/>
      <c r="G181" s="5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</row>
    <row r="182" spans="1:69" ht="15.75" customHeight="1">
      <c r="A182" s="7"/>
      <c r="B182" s="8"/>
      <c r="C182" s="4"/>
      <c r="D182" s="5"/>
      <c r="E182" s="4"/>
      <c r="F182" s="4"/>
      <c r="G182" s="5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</row>
    <row r="183" spans="1:69" ht="15.75" customHeight="1">
      <c r="A183" s="168" t="s">
        <v>156</v>
      </c>
      <c r="B183" s="8"/>
      <c r="C183" s="4"/>
      <c r="D183" s="5"/>
      <c r="E183" s="4"/>
      <c r="F183" s="4"/>
      <c r="G183" s="5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</row>
    <row r="184" spans="1:69" ht="15.75" customHeight="1">
      <c r="A184" s="7"/>
      <c r="B184" s="8"/>
      <c r="C184" s="4"/>
      <c r="D184" s="5"/>
      <c r="E184" s="4"/>
      <c r="F184" s="4"/>
      <c r="G184" s="5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</row>
    <row r="185" spans="1:69" ht="26.25" customHeight="1">
      <c r="A185" s="169" t="s">
        <v>157</v>
      </c>
      <c r="B185" s="170" t="s">
        <v>158</v>
      </c>
      <c r="C185" s="4"/>
      <c r="D185" s="5"/>
      <c r="E185" s="4"/>
      <c r="F185" s="4"/>
      <c r="G185" s="5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</row>
    <row r="186" spans="1:69" ht="26.25" customHeight="1">
      <c r="A186" s="171"/>
      <c r="B186" s="172" t="s">
        <v>159</v>
      </c>
      <c r="C186" s="4"/>
      <c r="D186" s="5"/>
      <c r="E186" s="4"/>
      <c r="F186" s="4"/>
      <c r="G186" s="5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</row>
    <row r="187" spans="1:69" ht="26.25" customHeight="1">
      <c r="A187" s="171"/>
      <c r="B187" s="172" t="s">
        <v>160</v>
      </c>
      <c r="C187" s="4"/>
      <c r="D187" s="5"/>
      <c r="E187" s="4"/>
      <c r="F187" s="4"/>
      <c r="G187" s="5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</row>
    <row r="188" spans="1:69" ht="26.25" customHeight="1">
      <c r="A188" s="171"/>
      <c r="B188" s="173" t="s">
        <v>161</v>
      </c>
      <c r="C188" s="4"/>
      <c r="D188" s="5"/>
      <c r="E188" s="4"/>
      <c r="F188" s="4"/>
      <c r="G188" s="5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</row>
    <row r="189" spans="1:69" ht="26.25" customHeight="1">
      <c r="A189" s="171"/>
      <c r="B189" s="174" t="s">
        <v>162</v>
      </c>
      <c r="C189" s="4"/>
      <c r="D189" s="5"/>
      <c r="E189" s="4"/>
      <c r="F189" s="4"/>
      <c r="G189" s="5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</row>
    <row r="190" spans="1:69" ht="15.75" customHeight="1"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</row>
    <row r="191" spans="1:69" ht="15.75" customHeight="1"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</row>
    <row r="192" spans="1:69" ht="15.75" customHeight="1"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</row>
    <row r="193" spans="8:69" ht="15.75" customHeight="1"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</row>
    <row r="194" spans="8:69" ht="15.75" customHeight="1"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</row>
    <row r="195" spans="8:69" ht="15.75" customHeight="1"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</row>
    <row r="196" spans="8:69" ht="15.75" customHeight="1"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</row>
    <row r="197" spans="8:69" ht="15.75" customHeight="1"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</row>
    <row r="198" spans="8:69" ht="15.75" customHeight="1"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</row>
    <row r="199" spans="8:69" ht="15.75" customHeight="1"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</row>
    <row r="200" spans="8:69" ht="15.75" customHeight="1"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</row>
    <row r="201" spans="8:69" ht="15.75" customHeight="1"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</row>
    <row r="202" spans="8:69" ht="15.75" customHeight="1"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</row>
    <row r="203" spans="8:69" ht="15.75" customHeight="1"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</row>
    <row r="204" spans="8:69" ht="15.75" customHeight="1"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</row>
    <row r="205" spans="8:69" ht="15.75" customHeight="1"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</row>
    <row r="206" spans="8:69" ht="15.75" customHeight="1"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</row>
    <row r="207" spans="8:69" ht="15.75" customHeight="1"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</row>
    <row r="208" spans="8:69" ht="15.75" customHeight="1"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</row>
    <row r="209" spans="8:69" ht="15.75" customHeight="1"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</row>
    <row r="210" spans="8:69" ht="15.75" customHeight="1"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</row>
    <row r="211" spans="8:69" ht="15.75" customHeight="1"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</row>
    <row r="212" spans="8:69" ht="15.75" customHeight="1"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</row>
    <row r="213" spans="8:69" ht="15.75" customHeight="1"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</row>
    <row r="214" spans="8:69" ht="15.75" customHeight="1"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</row>
    <row r="215" spans="8:69" ht="15.75" customHeight="1"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</row>
    <row r="216" spans="8:69" ht="15.75" customHeight="1"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</row>
    <row r="217" spans="8:69" ht="15.75" customHeight="1"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</row>
    <row r="218" spans="8:69" ht="15.75" customHeight="1"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</row>
    <row r="219" spans="8:69" ht="15.75" customHeight="1"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</row>
    <row r="220" spans="8:69" ht="15.75" customHeight="1"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</row>
    <row r="221" spans="8:69" ht="15.75" customHeight="1"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</row>
    <row r="222" spans="8:69" ht="15.75" customHeight="1"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</row>
    <row r="223" spans="8:69" ht="15.75" customHeight="1"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</row>
    <row r="224" spans="8:69" ht="15.75" customHeight="1"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</row>
    <row r="225" spans="8:69" ht="15.75" customHeight="1"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</row>
    <row r="226" spans="8:69" ht="15.75" customHeight="1"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</row>
    <row r="227" spans="8:69" ht="15.75" customHeight="1"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</row>
    <row r="228" spans="8:69" ht="15.75" customHeight="1"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</row>
    <row r="229" spans="8:69" ht="15.75" customHeight="1"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</row>
    <row r="230" spans="8:69" ht="15.75" customHeight="1"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</row>
    <row r="231" spans="8:69" ht="15.75" customHeight="1"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</row>
    <row r="232" spans="8:69" ht="15.75" customHeight="1"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</row>
    <row r="233" spans="8:69" ht="15.75" customHeight="1"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</row>
    <row r="234" spans="8:69" ht="15.75" customHeight="1"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</row>
    <row r="235" spans="8:69" ht="15.75" customHeight="1"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</row>
    <row r="236" spans="8:69" ht="15.75" customHeight="1"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</row>
    <row r="237" spans="8:69" ht="15.75" customHeight="1"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</row>
    <row r="238" spans="8:69" ht="15.75" customHeight="1"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</row>
    <row r="239" spans="8:69" ht="15.75" customHeight="1"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</row>
    <row r="240" spans="8:69" ht="15.75" customHeight="1"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</row>
    <row r="241" spans="8:69" ht="15.75" customHeight="1"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</row>
    <row r="242" spans="8:69" ht="15.75" customHeight="1"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</row>
    <row r="243" spans="8:69" ht="15.75" customHeight="1"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</row>
    <row r="244" spans="8:69" ht="15.75" customHeight="1"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</row>
    <row r="245" spans="8:69" ht="15.75" customHeight="1"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</row>
    <row r="246" spans="8:69" ht="15.75" customHeight="1"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</row>
    <row r="247" spans="8:69" ht="15.75" customHeight="1"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</row>
    <row r="248" spans="8:69" ht="15.75" customHeight="1"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</row>
    <row r="249" spans="8:69" ht="15.75" customHeight="1"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</row>
    <row r="250" spans="8:69" ht="15.75" customHeight="1"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</row>
    <row r="251" spans="8:69" ht="15.75" customHeight="1"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</row>
    <row r="252" spans="8:69" ht="15.75" customHeight="1"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</row>
    <row r="253" spans="8:69" ht="15.75" customHeight="1"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</row>
    <row r="254" spans="8:69" ht="15.75" customHeight="1"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</row>
    <row r="255" spans="8:69" ht="15.75" customHeight="1"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</row>
    <row r="256" spans="8:69" ht="15.75" customHeight="1"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</row>
    <row r="257" spans="8:69" ht="15.75" customHeight="1"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</row>
    <row r="258" spans="8:69" ht="15.75" customHeight="1"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</row>
    <row r="259" spans="8:69" ht="15.75" customHeight="1"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</row>
    <row r="260" spans="8:69" ht="15.75" customHeight="1"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</row>
    <row r="261" spans="8:69" ht="15.75" customHeight="1"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</row>
    <row r="262" spans="8:69" ht="15.75" customHeight="1"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</row>
    <row r="263" spans="8:69" ht="15.75" customHeight="1"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</row>
    <row r="264" spans="8:69" ht="15.75" customHeight="1"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</row>
    <row r="265" spans="8:69" ht="15.75" customHeight="1"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</row>
    <row r="266" spans="8:69" ht="15.75" customHeight="1"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</row>
    <row r="267" spans="8:69" ht="15.75" customHeight="1"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</row>
    <row r="268" spans="8:69" ht="15.75" customHeight="1"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</row>
    <row r="269" spans="8:69" ht="15.75" customHeight="1"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</row>
    <row r="270" spans="8:69" ht="15.75" customHeight="1"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</row>
    <row r="271" spans="8:69" ht="15.75" customHeight="1"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</row>
    <row r="272" spans="8:69" ht="15.75" customHeight="1"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</row>
    <row r="273" spans="8:69" ht="15.75" customHeight="1"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</row>
    <row r="274" spans="8:69" ht="15.75" customHeight="1"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</row>
    <row r="275" spans="8:69" ht="15.75" customHeight="1"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</row>
    <row r="276" spans="8:69" ht="15.75" customHeight="1"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</row>
    <row r="277" spans="8:69" ht="15.75" customHeight="1"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</row>
    <row r="278" spans="8:69" ht="15.75" customHeight="1"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</row>
    <row r="279" spans="8:69" ht="15.75" customHeight="1"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</row>
    <row r="280" spans="8:69" ht="15.75" customHeight="1"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</row>
    <row r="281" spans="8:69" ht="15.75" customHeight="1"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</row>
    <row r="282" spans="8:69" ht="15.75" customHeight="1"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</row>
    <row r="283" spans="8:69" ht="15.75" customHeight="1"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</row>
    <row r="284" spans="8:69" ht="15.75" customHeight="1"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</row>
    <row r="285" spans="8:69" ht="15.75" customHeight="1"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</row>
    <row r="286" spans="8:69" ht="15.75" customHeight="1"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</row>
    <row r="287" spans="8:69" ht="15.75" customHeight="1"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</row>
    <row r="288" spans="8:69" ht="15.75" customHeight="1"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</row>
    <row r="289" spans="8:69" ht="15.75" customHeight="1"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</row>
    <row r="290" spans="8:69" ht="15.75" customHeight="1"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</row>
    <row r="291" spans="8:69" ht="15.75" customHeight="1"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</row>
    <row r="292" spans="8:69" ht="15.75" customHeight="1"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</row>
    <row r="293" spans="8:69" ht="15.75" customHeight="1"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</row>
    <row r="294" spans="8:69" ht="15.75" customHeight="1"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</row>
    <row r="295" spans="8:69" ht="15.75" customHeight="1"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</row>
    <row r="296" spans="8:69" ht="15.75" customHeight="1"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</row>
    <row r="297" spans="8:69" ht="15.75" customHeight="1"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</row>
    <row r="298" spans="8:69" ht="15.75" customHeight="1"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</row>
    <row r="299" spans="8:69" ht="15.75" customHeight="1"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</row>
    <row r="300" spans="8:69" ht="15.75" customHeight="1"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</row>
    <row r="301" spans="8:69" ht="15.75" customHeight="1"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</row>
    <row r="302" spans="8:69" ht="15.75" customHeight="1"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</row>
    <row r="303" spans="8:69" ht="15.75" customHeight="1"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</row>
    <row r="304" spans="8:69" ht="15.75" customHeight="1"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</row>
    <row r="305" spans="8:69" ht="15.75" customHeight="1"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</row>
    <row r="306" spans="8:69" ht="15.75" customHeight="1"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</row>
    <row r="307" spans="8:69" ht="15.75" customHeight="1"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</row>
    <row r="308" spans="8:69" ht="15.75" customHeight="1"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</row>
    <row r="309" spans="8:69" ht="15.75" customHeight="1"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</row>
    <row r="310" spans="8:69" ht="15.75" customHeight="1"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</row>
    <row r="311" spans="8:69" ht="15.75" customHeight="1"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</row>
    <row r="312" spans="8:69" ht="15.75" customHeight="1"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</row>
    <row r="313" spans="8:69" ht="15.75" customHeight="1"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</row>
    <row r="314" spans="8:69" ht="15.75" customHeight="1"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</row>
    <row r="315" spans="8:69" ht="15.75" customHeight="1"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</row>
    <row r="316" spans="8:69" ht="15.75" customHeight="1"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</row>
    <row r="317" spans="8:69" ht="15.75" customHeight="1"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</row>
    <row r="318" spans="8:69" ht="15.75" customHeight="1"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</row>
    <row r="319" spans="8:69" ht="15.75" customHeight="1"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</row>
    <row r="320" spans="8:69" ht="15.75" customHeight="1"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</row>
    <row r="321" spans="8:69" ht="15.75" customHeight="1"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</row>
    <row r="322" spans="8:69" ht="15.75" customHeight="1"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</row>
    <row r="323" spans="8:69" ht="15.75" customHeight="1"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</row>
    <row r="324" spans="8:69" ht="15.75" customHeight="1"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</row>
    <row r="325" spans="8:69" ht="15.75" customHeight="1"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</row>
    <row r="326" spans="8:69" ht="15.75" customHeight="1"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</row>
    <row r="327" spans="8:69" ht="15.75" customHeight="1"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</row>
    <row r="328" spans="8:69" ht="15.75" customHeight="1"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</row>
    <row r="329" spans="8:69" ht="15.75" customHeight="1"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</row>
    <row r="330" spans="8:69" ht="15.75" customHeight="1"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</row>
    <row r="331" spans="8:69" ht="15.75" customHeight="1"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</row>
    <row r="332" spans="8:69" ht="15.75" customHeight="1"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</row>
    <row r="333" spans="8:69" ht="15.75" customHeight="1"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</row>
    <row r="334" spans="8:69" ht="15.75" customHeight="1"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</row>
    <row r="335" spans="8:69" ht="15.75" customHeight="1"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</row>
    <row r="336" spans="8:69" ht="15.75" customHeight="1"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</row>
    <row r="337" spans="8:69" ht="15.75" customHeight="1"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</row>
    <row r="338" spans="8:69" ht="15.75" customHeight="1"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</row>
    <row r="339" spans="8:69" ht="15.75" customHeight="1"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</row>
    <row r="340" spans="8:69" ht="15.75" customHeight="1"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</row>
    <row r="341" spans="8:69" ht="15.75" customHeight="1"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</row>
    <row r="342" spans="8:69" ht="15.75" customHeight="1"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</row>
    <row r="343" spans="8:69" ht="15.75" customHeight="1"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</row>
    <row r="344" spans="8:69" ht="15.75" customHeight="1"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</row>
    <row r="345" spans="8:69" ht="15.75" customHeight="1"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</row>
    <row r="346" spans="8:69" ht="15.75" customHeight="1"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</row>
    <row r="347" spans="8:69" ht="15.75" customHeight="1"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</row>
    <row r="348" spans="8:69" ht="15.75" customHeight="1"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</row>
    <row r="349" spans="8:69" ht="15.75" customHeight="1"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</row>
    <row r="350" spans="8:69" ht="15.75" customHeight="1"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</row>
    <row r="351" spans="8:69" ht="15.75" customHeight="1"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</row>
    <row r="352" spans="8:69" ht="15.75" customHeight="1"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</row>
    <row r="353" spans="8:69" ht="15.75" customHeight="1"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</row>
    <row r="354" spans="8:69" ht="15.75" customHeight="1"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</row>
    <row r="355" spans="8:69" ht="15.75" customHeight="1"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</row>
    <row r="356" spans="8:69" ht="15.75" customHeight="1"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</row>
    <row r="357" spans="8:69" ht="15.75" customHeight="1"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</row>
    <row r="358" spans="8:69" ht="15.75" customHeight="1"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</row>
    <row r="359" spans="8:69" ht="15.75" customHeight="1"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</row>
    <row r="360" spans="8:69" ht="15.75" customHeight="1"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</row>
    <row r="361" spans="8:69" ht="15.75" customHeight="1"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</row>
    <row r="362" spans="8:69" ht="15.75" customHeight="1"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</row>
    <row r="363" spans="8:69" ht="15.75" customHeight="1"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</row>
    <row r="364" spans="8:69" ht="15.75" customHeight="1"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</row>
    <row r="365" spans="8:69" ht="15.75" customHeight="1"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</row>
    <row r="366" spans="8:69" ht="15.75" customHeight="1"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</row>
    <row r="367" spans="8:69" ht="15.75" customHeight="1"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</row>
    <row r="368" spans="8:69" ht="15.75" customHeight="1"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</row>
    <row r="369" spans="8:69" ht="15.75" customHeight="1"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</row>
    <row r="370" spans="8:69" ht="15.75" customHeight="1"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</row>
    <row r="371" spans="8:69" ht="15.75" customHeight="1"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</row>
    <row r="372" spans="8:69" ht="15.75" customHeight="1"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</row>
    <row r="373" spans="8:69" ht="15.75" customHeight="1"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</row>
    <row r="374" spans="8:69" ht="15.75" customHeight="1"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</row>
    <row r="375" spans="8:69" ht="15.75" customHeight="1"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</row>
    <row r="376" spans="8:69" ht="15.75" customHeight="1"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</row>
    <row r="377" spans="8:69" ht="15.75" customHeight="1"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</row>
    <row r="378" spans="8:69" ht="15.75" customHeight="1"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</row>
    <row r="379" spans="8:69" ht="15.75" customHeight="1"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</row>
    <row r="380" spans="8:69" ht="15.75" customHeight="1"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</row>
    <row r="381" spans="8:69" ht="15.75" customHeight="1"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</row>
    <row r="382" spans="8:69" ht="15.75" customHeight="1"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</row>
    <row r="383" spans="8:69" ht="15.75" customHeight="1"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</row>
    <row r="384" spans="8:69" ht="15.75" customHeight="1"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</row>
    <row r="385" spans="8:69" ht="15.75" customHeight="1"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</row>
    <row r="386" spans="8:69" ht="15.75" customHeight="1"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</row>
    <row r="387" spans="8:69" ht="15.75" customHeight="1"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</row>
    <row r="388" spans="8:69" ht="15.75" customHeight="1"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</row>
    <row r="389" spans="8:69" ht="15.75" customHeight="1"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</row>
  </sheetData>
  <mergeCells count="23">
    <mergeCell ref="A174:G174"/>
    <mergeCell ref="B177:G177"/>
    <mergeCell ref="B178:E178"/>
    <mergeCell ref="B179:G179"/>
    <mergeCell ref="B180:C180"/>
    <mergeCell ref="A177:A181"/>
    <mergeCell ref="A62:A67"/>
    <mergeCell ref="A70:A76"/>
    <mergeCell ref="A149:A151"/>
    <mergeCell ref="A154:A157"/>
    <mergeCell ref="A160:A171"/>
    <mergeCell ref="A79:A85"/>
    <mergeCell ref="A88:A93"/>
    <mergeCell ref="A96:A99"/>
    <mergeCell ref="A102:A111"/>
    <mergeCell ref="A114:A126"/>
    <mergeCell ref="A129:A135"/>
    <mergeCell ref="A141:A146"/>
    <mergeCell ref="A4:A27"/>
    <mergeCell ref="A30:A34"/>
    <mergeCell ref="A37:A41"/>
    <mergeCell ref="A44:A48"/>
    <mergeCell ref="A51:A59"/>
  </mergeCells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30" r:id="rId25"/>
    <hyperlink ref="B31" r:id="rId26"/>
    <hyperlink ref="B32" r:id="rId27"/>
    <hyperlink ref="B33" r:id="rId28"/>
    <hyperlink ref="B34" r:id="rId29"/>
    <hyperlink ref="B37" r:id="rId30"/>
    <hyperlink ref="B38" r:id="rId31"/>
    <hyperlink ref="B39" r:id="rId32"/>
    <hyperlink ref="B40" r:id="rId33"/>
    <hyperlink ref="B41" r:id="rId34"/>
    <hyperlink ref="B44" r:id="rId35"/>
    <hyperlink ref="B45" r:id="rId36"/>
    <hyperlink ref="B46" r:id="rId37"/>
    <hyperlink ref="B47" r:id="rId38"/>
    <hyperlink ref="B48" r:id="rId39"/>
    <hyperlink ref="B51" r:id="rId40"/>
    <hyperlink ref="B52" r:id="rId41"/>
    <hyperlink ref="B53" r:id="rId42"/>
    <hyperlink ref="B54" r:id="rId43"/>
    <hyperlink ref="B55" r:id="rId44"/>
    <hyperlink ref="B57" r:id="rId45"/>
    <hyperlink ref="B58" r:id="rId46"/>
    <hyperlink ref="B59" r:id="rId47"/>
    <hyperlink ref="B62" r:id="rId48"/>
    <hyperlink ref="B63" r:id="rId49"/>
    <hyperlink ref="B64" r:id="rId50"/>
    <hyperlink ref="B65" r:id="rId51"/>
    <hyperlink ref="B66" r:id="rId52"/>
    <hyperlink ref="B67" r:id="rId53"/>
    <hyperlink ref="B70" r:id="rId54"/>
    <hyperlink ref="B71" r:id="rId55"/>
    <hyperlink ref="B72" r:id="rId56"/>
    <hyperlink ref="B73" r:id="rId57"/>
    <hyperlink ref="B74" r:id="rId58" display="cetriolini sott'aceto"/>
    <hyperlink ref="B75" r:id="rId59"/>
    <hyperlink ref="B76" r:id="rId60"/>
    <hyperlink ref="B79" r:id="rId61"/>
    <hyperlink ref="B80" r:id="rId62"/>
    <hyperlink ref="B81" r:id="rId63" display="piccole ciotole in terra cotta"/>
    <hyperlink ref="B83" r:id="rId64"/>
    <hyperlink ref="B85" r:id="rId65" display="piccoli tajine"/>
    <hyperlink ref="B88" r:id="rId66"/>
    <hyperlink ref="B89" r:id="rId67"/>
    <hyperlink ref="B90" r:id="rId68"/>
    <hyperlink ref="B91" r:id="rId69"/>
    <hyperlink ref="B92" r:id="rId70"/>
    <hyperlink ref="B93" r:id="rId71"/>
    <hyperlink ref="B96" r:id="rId72"/>
    <hyperlink ref="B97" r:id="rId73"/>
    <hyperlink ref="B98" r:id="rId74"/>
    <hyperlink ref="B99" r:id="rId75"/>
    <hyperlink ref="B102" r:id="rId76"/>
    <hyperlink ref="B103" r:id="rId77"/>
    <hyperlink ref="B104" r:id="rId78"/>
    <hyperlink ref="B105" r:id="rId79"/>
    <hyperlink ref="B106" r:id="rId80"/>
    <hyperlink ref="B107" r:id="rId81"/>
    <hyperlink ref="B108" r:id="rId82"/>
    <hyperlink ref="B109" r:id="rId83"/>
    <hyperlink ref="B110" r:id="rId84"/>
    <hyperlink ref="B111" r:id="rId85"/>
    <hyperlink ref="B114" r:id="rId86"/>
    <hyperlink ref="B115" r:id="rId87"/>
    <hyperlink ref="B116" r:id="rId88"/>
    <hyperlink ref="B117" r:id="rId89"/>
    <hyperlink ref="B118" r:id="rId90"/>
    <hyperlink ref="B119" r:id="rId91"/>
    <hyperlink ref="B120" r:id="rId92"/>
    <hyperlink ref="B121" r:id="rId93"/>
    <hyperlink ref="B122" r:id="rId94"/>
    <hyperlink ref="B123" r:id="rId95"/>
    <hyperlink ref="B124" r:id="rId96"/>
    <hyperlink ref="B125" r:id="rId97"/>
    <hyperlink ref="B126" r:id="rId98"/>
    <hyperlink ref="B129" r:id="rId99"/>
    <hyperlink ref="B130" r:id="rId100"/>
    <hyperlink ref="B131" r:id="rId101"/>
    <hyperlink ref="B132" r:id="rId102"/>
    <hyperlink ref="B133" r:id="rId103"/>
    <hyperlink ref="B134" r:id="rId104"/>
    <hyperlink ref="B135" r:id="rId105"/>
    <hyperlink ref="B138" r:id="rId106"/>
    <hyperlink ref="B141" r:id="rId107"/>
    <hyperlink ref="B142" r:id="rId108"/>
    <hyperlink ref="B143" r:id="rId109"/>
    <hyperlink ref="B144" r:id="rId110"/>
    <hyperlink ref="B145" r:id="rId111"/>
    <hyperlink ref="B146" r:id="rId112"/>
    <hyperlink ref="B149" r:id="rId113"/>
    <hyperlink ref="B150" r:id="rId114"/>
    <hyperlink ref="B151" r:id="rId115"/>
    <hyperlink ref="B154" r:id="rId116"/>
    <hyperlink ref="B155" r:id="rId117"/>
    <hyperlink ref="B156" r:id="rId118"/>
    <hyperlink ref="B157" r:id="rId119"/>
    <hyperlink ref="B160" r:id="rId120"/>
    <hyperlink ref="B161" r:id="rId121"/>
    <hyperlink ref="B162" r:id="rId122"/>
    <hyperlink ref="B163" r:id="rId123"/>
    <hyperlink ref="B164" r:id="rId124"/>
    <hyperlink ref="B165" r:id="rId125"/>
    <hyperlink ref="B166" r:id="rId126"/>
    <hyperlink ref="B167" r:id="rId127"/>
    <hyperlink ref="B168" r:id="rId128"/>
    <hyperlink ref="B169" r:id="rId129"/>
    <hyperlink ref="B170" r:id="rId130"/>
    <hyperlink ref="B171" r:id="rId131"/>
    <hyperlink ref="B189" r:id="rId132"/>
    <hyperlink ref="B82" r:id="rId133" display="piccole ciotole in terra cotta"/>
    <hyperlink ref="B84" r:id="rId134" display="piccoli tajine"/>
    <hyperlink ref="B56" r:id="rId135" display="cous cous di grano duro, mais, orzo, lenticchie, avena"/>
  </hyperlinks>
  <pageMargins left="0.70833333333333304" right="0.70833333333333304" top="0.31527777777777799" bottom="0.2597222222222220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listino prodotti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Fatima</dc:creator>
  <cp:lastModifiedBy>Consuelo</cp:lastModifiedBy>
  <dcterms:created xsi:type="dcterms:W3CDTF">2021-04-05T14:32:56Z</dcterms:created>
  <dcterms:modified xsi:type="dcterms:W3CDTF">2022-03-24T16:39:11Z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